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9\"/>
    </mc:Choice>
  </mc:AlternateContent>
  <bookViews>
    <workbookView xWindow="0" yWindow="0" windowWidth="20490" windowHeight="7755" tabRatio="736"/>
  </bookViews>
  <sheets>
    <sheet name="Inicio" sheetId="34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Cambios!$B$2:$D$62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Flujo!$B$70:$F$135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Variaciones!$C$2:$J$42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<sst xmlns="http://schemas.openxmlformats.org/spreadsheetml/2006/main" count="795" uniqueCount="328">
  <si>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</si>
  <si>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</si>
  <si>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</si>
  <si>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</si>
  <si>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</si>
  <si>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</si>
  <si>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</si>
  <si>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</si>
  <si>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</si>
  <si>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</si>
  <si>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</si>
  <si>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</si>
  <si>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</si>
  <si>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</si>
  <si>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</si>
  <si>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</si>
  <si>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</si>
  <si>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</si>
  <si>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</si>
  <si>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</si>
  <si>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</si>
  <si>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</si>
  <si>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</si>
  <si>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</si>
  <si>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</si>
  <si>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</si>
  <si>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</si>
  <si>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</si>
  <si>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</si>
  <si>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</si>
  <si>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</si>
  <si>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</si>
  <si>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</si>
  <si>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</si>
  <si>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</si>
  <si>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</si>
  <si>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</si>
  <si>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</si>
  <si>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</si>
  <si>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</si>
  <si>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</si>
  <si>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</si>
  <si>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</si>
  <si>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</si>
  <si>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</si>
  <si>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</si>
  <si>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</si>
  <si>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</si>
  <si>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</si>
  <si>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</si>
  <si>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</si>
  <si>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</si>
  <si>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</si>
  <si>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</si>
  <si>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</si>
  <si>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</si>
  <si>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</si>
  <si>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</si>
  <si>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</si>
  <si>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</si>
  <si>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</si>
  <si>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</si>
  <si>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</si>
  <si>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</si>
  <si>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</si>
  <si>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</si>
  <si>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</si>
  <si>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</si>
  <si>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</si>
  <si>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</si>
  <si>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</si>
  <si>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</si>
  <si>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</si>
  <si>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</si>
  <si>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</si>
  <si>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</si>
  <si>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</si>
  <si>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</si>
  <si>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</si>
  <si>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</si>
  <si>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</si>
  <si>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</si>
  <si>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</si>
  <si>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</si>
  <si>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</si>
  <si>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</si>
  <si>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</si>
  <si>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</si>
  <si>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</si>
  <si>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</si>
  <si>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</si>
  <si>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</si>
  <si>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</si>
  <si>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</si>
  <si>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</si>
  <si>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</si>
  <si>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</si>
  <si>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</si>
  <si>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</si>
  <si>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</si>
  <si>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</si>
  <si>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</si>
  <si>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</si>
  <si>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</si>
  <si>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</si>
  <si>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</si>
  <si>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</si>
  <si>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</si>
  <si>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</si>
  <si>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</si>
  <si>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</si>
  <si>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</si>
  <si>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</si>
  <si>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</si>
  <si>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</si>
  <si>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</si>
  <si>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</si>
  <si>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</si>
  <si>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</si>
  <si>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</si>
  <si>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</si>
  <si>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</si>
  <si>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</si>
  <si>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</si>
  <si>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</si>
  <si>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</si>
  <si>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</si>
  <si>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</si>
  <si>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</si>
  <si>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</si>
  <si>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</si>
  <si>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</si>
  <si>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</si>
  <si>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</si>
  <si>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</si>
  <si>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</si>
  <si>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</si>
  <si>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</si>
  <si>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</si>
  <si>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</si>
  <si>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</si>
  <si>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</si>
  <si>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</si>
  <si>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</si>
  <si>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</si>
  <si>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</si>
  <si>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</si>
  <si>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</si>
  <si>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</si>
  <si>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</si>
  <si>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</si>
  <si>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</si>
  <si>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</si>
  <si>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</si>
  <si>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</si>
  <si>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</si>
  <si>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</si>
  <si>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</si>
  <si>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</si>
  <si>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</si>
  <si>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</si>
  <si>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</si>
  <si>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</si>
  <si>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</si>
  <si>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</si>
  <si>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</si>
  <si>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</si>
  <si>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</si>
  <si>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</si>
  <si>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</si>
  <si>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</si>
  <si>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</si>
  <si>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</si>
  <si>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</si>
  <si>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</si>
  <si>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</si>
  <si>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</si>
  <si>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</si>
  <si>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</si>
  <si>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</si>
  <si>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</si>
  <si>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</si>
  <si>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</si>
  <si>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</si>
  <si>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</si>
  <si>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</si>
  <si>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</si>
  <si>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</si>
  <si>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</si>
  <si>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</si>
  <si>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</si>
  <si>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</si>
  <si>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</si>
  <si>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</si>
  <si>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</si>
  <si>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</si>
  <si>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</si>
  <si>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</si>
  <si>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</si>
  <si>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</si>
  <si>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</si>
  <si>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</si>
  <si>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</si>
  <si>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</si>
  <si>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</si>
  <si>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</si>
  <si>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</si>
  <si>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</si>
  <si>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</si>
  <si>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</si>
  <si>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</si>
  <si>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</si>
  <si>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</si>
  <si>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</si>
  <si>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</si>
  <si>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</si>
  <si>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</si>
  <si>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</si>
  <si>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</si>
  <si>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</si>
  <si>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</si>
  <si>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</si>
  <si>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</si>
  <si>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</si>
  <si>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</si>
  <si>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</si>
  <si>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</si>
  <si>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</si>
  <si>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</si>
  <si>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</si>
  <si>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</si>
  <si>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</si>
  <si>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</si>
  <si>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</si>
  <si>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</si>
  <si>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</si>
  <si>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</si>
  <si>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</si>
  <si>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</si>
  <si>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</si>
  <si>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</si>
  <si>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</si>
  <si>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</si>
  <si>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</si>
  <si>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</si>
  <si>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</si>
  <si>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</si>
  <si>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</si>
  <si>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</si>
  <si>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</si>
  <si>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</si>
  <si>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</si>
  <si>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</si>
  <si>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</si>
  <si>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</si>
  <si>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</si>
  <si>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</si>
  <si>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</si>
  <si>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</si>
  <si>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</si>
  <si>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</si>
  <si>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</si>
  <si>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</si>
  <si>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</si>
  <si>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</si>
  <si>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</si>
  <si>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</si>
  <si>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</si>
  <si>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</si>
  <si>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</si>
  <si>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</si>
  <si>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</si>
  <si>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</si>
  <si>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</si>
  <si>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</si>
  <si>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</si>
  <si>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</si>
  <si>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</si>
  <si>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</si>
  <si>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</si>
  <si>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</si>
  <si>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</si>
  <si>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</si>
  <si>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</si>
  <si>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</si>
  <si>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</si>
  <si>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</si>
  <si>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</si>
  <si>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</si>
  <si>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</si>
  <si>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</si>
  <si>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</si>
  <si>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</si>
  <si>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</si>
  <si>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</si>
  <si>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</si>
  <si>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</si>
  <si>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</si>
  <si>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</si>
  <si>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</si>
  <si>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</si>
  <si>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</si>
  <si>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</si>
  <si>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</si>
  <si>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</si>
  <si>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</si>
  <si>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</si>
  <si>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Al 30 de septiembre de 2018 y al 31 de diciembre de 2017</t>
  </si>
  <si>
    <t>Al 30 de septiembre de 2018 y 2017</t>
  </si>
  <si>
    <t>Del 1 al 30 de septiembre de 2018 y 2017</t>
  </si>
  <si>
    <t>Del 1 de enero al 30 de septiembre de 2018.</t>
  </si>
  <si>
    <t>Del 1 de enero al 30 de septiembre 2018</t>
  </si>
  <si>
    <t>Del 1 de enero al 30 de septiembre de 2018</t>
  </si>
  <si>
    <t>Del 1 de enero al 30 de septiembre 2018 y 2017</t>
  </si>
  <si>
    <t>Del 1 de enero al 30 de septiembre 2018 y del 1 de enero al 31 de diciembre 2017</t>
  </si>
  <si>
    <t xml:space="preserve">Del 1 de enero al 30 de septiembre 2018 y diciembre 2017 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</si>
  <si>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</si>
  <si>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</si>
  <si>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</si>
  <si>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</si>
  <si>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</si>
  <si>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</si>
  <si>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</si>
  <si>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</si>
  <si>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</si>
  <si>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</si>
  <si>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SEPTIEMBRE 2018</t>
  </si>
  <si>
    <t>Consulta el Avance de Gestión Financiera al Tercer Trimestre del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</si>
</sst>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90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49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2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0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3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3" fillId="33" borderId="10" xfId="124" applyFont="1" applyFill="1" applyBorder="1" applyAlignment="1">
      <alignment horizontal="left" vertical="top"/>
    </xf>
    <xf numFmtId="0" fontId="44" fillId="33" borderId="12" xfId="124" applyFont="1" applyFill="1" applyBorder="1" applyAlignment="1">
      <alignment vertical="top" wrapText="1"/>
    </xf>
    <xf numFmtId="0" fontId="44" fillId="33" borderId="22" xfId="124" applyFont="1" applyFill="1" applyBorder="1" applyAlignment="1">
      <alignment vertical="top"/>
    </xf>
    <xf numFmtId="167" fontId="45" fillId="33" borderId="22" xfId="125" applyNumberFormat="1" applyFont="1" applyFill="1" applyBorder="1" applyAlignment="1" applyProtection="1">
      <alignment vertical="top"/>
      <protection locked="0"/>
    </xf>
    <xf numFmtId="0" fontId="45" fillId="33" borderId="22" xfId="124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3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vertical="top"/>
    </xf>
    <xf numFmtId="165" fontId="46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6" fillId="0" borderId="23" xfId="125" applyNumberFormat="1" applyFont="1" applyFill="1" applyBorder="1" applyAlignment="1" applyProtection="1">
      <alignment horizontal="right" vertical="top"/>
      <protection locked="0"/>
    </xf>
    <xf numFmtId="165" fontId="46" fillId="0" borderId="23" xfId="125" applyNumberFormat="1" applyFont="1" applyFill="1" applyBorder="1" applyAlignment="1" applyProtection="1">
      <alignment horizontal="right" vertical="top"/>
    </xf>
    <xf numFmtId="0" fontId="44" fillId="0" borderId="13" xfId="124" applyFont="1" applyFill="1" applyBorder="1" applyAlignment="1">
      <alignment vertical="top"/>
    </xf>
    <xf numFmtId="0" fontId="45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18" fillId="0" borderId="0" xfId="47" applyFont="1"/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4" fillId="0" borderId="0" xfId="45" applyNumberFormat="1" applyFont="1" applyFill="1" applyBorder="1"/>
    <xf numFmtId="4" fontId="54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5" xfId="42" applyFont="1" applyFill="1" applyBorder="1" applyAlignment="1">
      <alignment horizontal="left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28" fillId="0" borderId="0" xfId="42" applyFont="1" applyFill="1" applyBorder="1"/>
    <xf numFmtId="4" fontId="28" fillId="0" borderId="0" xfId="42" applyNumberFormat="1" applyFont="1" applyFill="1" applyBorder="1"/>
    <xf numFmtId="4" fontId="18" fillId="0" borderId="0" xfId="120" applyNumberFormat="1"/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horizontal="right" vertical="top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13" xfId="127" applyNumberFormat="1" applyFont="1" applyFill="1" applyBorder="1" applyAlignment="1">
      <alignment vertical="top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5" fillId="36" borderId="0" xfId="128" applyFont="1" applyFill="1" applyAlignment="1">
      <alignment horizontal="center" vertical="center"/>
    </xf>
    <xf numFmtId="0" fontId="0" fillId="0" borderId="0" xfId="124" applyFont="1"/>
    <xf numFmtId="0" fontId="28" fillId="0" borderId="0" xfId="124" applyFont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44" fillId="0" borderId="13" xfId="124" applyFont="1" applyFill="1" applyBorder="1" applyAlignment="1">
      <alignment horizontal="left" vertical="top"/>
    </xf>
    <xf numFmtId="0" fontId="44" fillId="0" borderId="14" xfId="124" applyFont="1" applyFill="1" applyBorder="1" applyAlignment="1">
      <alignment horizontal="left" vertical="top"/>
    </xf>
    <xf numFmtId="0" fontId="44" fillId="0" borderId="13" xfId="124" applyFont="1" applyFill="1" applyBorder="1" applyAlignment="1">
      <alignment horizontal="left" vertical="top" wrapText="1"/>
    </xf>
    <xf numFmtId="0" fontId="44" fillId="0" borderId="14" xfId="124" applyFont="1" applyFill="1" applyBorder="1" applyAlignment="1">
      <alignment horizontal="left" vertical="top" wrapText="1"/>
    </xf>
    <xf numFmtId="0" fontId="44" fillId="0" borderId="15" xfId="124" applyFont="1" applyFill="1" applyBorder="1" applyAlignment="1">
      <alignment horizontal="left" vertical="top"/>
    </xf>
    <xf numFmtId="0" fontId="44" fillId="0" borderId="17" xfId="124" applyFont="1" applyFill="1" applyBorder="1" applyAlignment="1">
      <alignment horizontal="left" vertical="top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37" borderId="10" xfId="0" applyFont="1" applyFill="1" applyBorder="1" applyAlignment="1">
      <alignment horizontal="center"/>
    </xf>
    <xf numFmtId="0" fontId="47" fillId="37" borderId="11" xfId="0" applyFont="1" applyFill="1" applyBorder="1" applyAlignment="1">
      <alignment horizontal="center"/>
    </xf>
    <xf numFmtId="0" fontId="47" fillId="37" borderId="12" xfId="0" applyFont="1" applyFill="1" applyBorder="1" applyAlignment="1">
      <alignment horizontal="center"/>
    </xf>
    <xf numFmtId="0" fontId="52" fillId="37" borderId="13" xfId="0" applyFont="1" applyFill="1" applyBorder="1" applyAlignment="1">
      <alignment horizontal="center" vertical="center"/>
    </xf>
    <xf numFmtId="0" fontId="52" fillId="37" borderId="0" xfId="0" applyFont="1" applyFill="1" applyBorder="1" applyAlignment="1">
      <alignment horizontal="center" vertical="center"/>
    </xf>
    <xf numFmtId="0" fontId="52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8" fillId="38" borderId="10" xfId="0" applyFont="1" applyFill="1" applyBorder="1" applyAlignment="1">
      <alignment horizontal="center" vertical="center"/>
    </xf>
    <xf numFmtId="0" fontId="48" fillId="38" borderId="11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3" xfId="0" applyFont="1" applyFill="1" applyBorder="1" applyAlignment="1">
      <alignment horizontal="center" vertical="center"/>
    </xf>
    <xf numFmtId="0" fontId="48" fillId="38" borderId="0" xfId="0" applyFont="1" applyFill="1" applyBorder="1" applyAlignment="1">
      <alignment horizontal="center" vertical="center"/>
    </xf>
    <xf numFmtId="0" fontId="48" fillId="38" borderId="14" xfId="0" applyFont="1" applyFill="1" applyBorder="1" applyAlignment="1">
      <alignment horizontal="center" vertical="center"/>
    </xf>
    <xf numFmtId="0" fontId="48" fillId="38" borderId="22" xfId="0" applyFont="1" applyFill="1" applyBorder="1" applyAlignment="1">
      <alignment horizontal="center" vertical="center" wrapText="1"/>
    </xf>
    <xf numFmtId="0" fontId="48" fillId="38" borderId="23" xfId="0" applyFont="1" applyFill="1" applyBorder="1" applyAlignment="1">
      <alignment horizontal="center" vertical="center" wrapText="1"/>
    </xf>
    <xf numFmtId="0" fontId="48" fillId="38" borderId="24" xfId="0" applyFont="1" applyFill="1" applyBorder="1" applyAlignment="1">
      <alignment horizontal="center" vertical="center" wrapText="1"/>
    </xf>
    <xf numFmtId="0" fontId="19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  <xf numFmtId="0" fontId="13" fillId="40" borderId="0" xfId="128" applyFont="1" applyFill="1" applyAlignment="1">
      <alignment horizontal="center" vertical="center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18/Informe%20de%20Avance%20en%20Gestion%20Financiera%20Julio%20-%20Sept%202018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C1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36" t="s">
        <v>316</v>
      </c>
    </row>
    <row r="3" spans="2:3" x14ac:dyDescent="0.25">
      <c r="B3" s="336" t="s">
        <v>317</v>
      </c>
    </row>
    <row r="4" spans="2:3" x14ac:dyDescent="0.25">
      <c r="B4" s="336" t="s">
        <v>326</v>
      </c>
    </row>
    <row r="5" spans="2:3" ht="2.25" customHeight="1" x14ac:dyDescent="0.25">
      <c r="B5" s="337"/>
    </row>
    <row r="6" spans="2:3" s="339" customFormat="1" ht="16.5" customHeight="1" x14ac:dyDescent="0.25">
      <c r="B6" s="338" t="s">
        <v>318</v>
      </c>
    </row>
    <row r="7" spans="2:3" s="339" customFormat="1" ht="16.5" customHeight="1" x14ac:dyDescent="0.25">
      <c r="B7" s="338" t="s">
        <v>319</v>
      </c>
    </row>
    <row r="8" spans="2:3" s="339" customFormat="1" ht="16.5" customHeight="1" x14ac:dyDescent="0.25">
      <c r="B8" s="338" t="s">
        <v>320</v>
      </c>
    </row>
    <row r="9" spans="2:3" s="339" customFormat="1" ht="16.5" customHeight="1" x14ac:dyDescent="0.25">
      <c r="B9" s="338" t="s">
        <v>321</v>
      </c>
    </row>
    <row r="10" spans="2:3" s="339" customFormat="1" ht="16.5" customHeight="1" x14ac:dyDescent="0.25">
      <c r="B10" s="338" t="s">
        <v>322</v>
      </c>
    </row>
    <row r="11" spans="2:3" s="339" customFormat="1" ht="16.5" customHeight="1" x14ac:dyDescent="0.25">
      <c r="B11" s="338" t="s">
        <v>323</v>
      </c>
    </row>
    <row r="13" spans="2:3" x14ac:dyDescent="0.25">
      <c r="B13" t="s">
        <v>324</v>
      </c>
      <c r="C13" s="340"/>
    </row>
    <row r="14" spans="2:3" ht="23.25" customHeight="1" x14ac:dyDescent="0.25">
      <c r="B14" s="341" t="s">
        <v>325</v>
      </c>
    </row>
    <row r="16" spans="2:3" ht="23.25" customHeight="1" x14ac:dyDescent="0.25">
      <c r="B16" s="489" t="s">
        <v>327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  <hyperlink ref="B16" r:id="rId2" tooltip="Avance de Gestión Financiera 3T 2018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73" t="s">
        <v>38</v>
      </c>
      <c r="D1" s="474"/>
      <c r="E1" s="474"/>
      <c r="F1" s="474"/>
      <c r="G1" s="474"/>
      <c r="H1" s="475"/>
    </row>
    <row r="2" spans="1:8" ht="14.25" customHeight="1" x14ac:dyDescent="0.2">
      <c r="C2" s="476" t="s">
        <v>145</v>
      </c>
      <c r="D2" s="477"/>
      <c r="E2" s="477"/>
      <c r="F2" s="477"/>
      <c r="G2" s="477"/>
      <c r="H2" s="478"/>
    </row>
    <row r="3" spans="1:8" ht="14.25" customHeight="1" x14ac:dyDescent="0.2">
      <c r="C3" s="476" t="s">
        <v>287</v>
      </c>
      <c r="D3" s="477"/>
      <c r="E3" s="477"/>
      <c r="F3" s="477"/>
      <c r="G3" s="477"/>
      <c r="H3" s="478"/>
    </row>
    <row r="4" spans="1:8" s="57" customFormat="1" ht="24" x14ac:dyDescent="0.2">
      <c r="A4" s="82"/>
      <c r="C4" s="55"/>
      <c r="D4" s="56"/>
      <c r="E4" s="56"/>
      <c r="F4" s="56"/>
      <c r="G4" s="212" t="s">
        <v>289</v>
      </c>
      <c r="H4" s="213" t="s">
        <v>288</v>
      </c>
    </row>
    <row r="5" spans="1:8" x14ac:dyDescent="0.2">
      <c r="C5" s="479" t="s">
        <v>21</v>
      </c>
      <c r="D5" s="480"/>
      <c r="E5" s="480"/>
      <c r="F5" s="480"/>
      <c r="G5" s="122"/>
      <c r="H5" s="58"/>
    </row>
    <row r="6" spans="1:8" s="61" customFormat="1" ht="28.35" customHeight="1" x14ac:dyDescent="0.2">
      <c r="A6" s="82"/>
      <c r="C6" s="479" t="s">
        <v>146</v>
      </c>
      <c r="D6" s="480"/>
      <c r="E6" s="480"/>
      <c r="F6" s="480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72" t="s">
        <v>147</v>
      </c>
      <c r="E7" s="472"/>
      <c r="F7" s="47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72" t="s">
        <v>148</v>
      </c>
      <c r="E8" s="472"/>
      <c r="F8" s="47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72" t="s">
        <v>149</v>
      </c>
      <c r="E9" s="472"/>
      <c r="F9" s="47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72" t="s">
        <v>150</v>
      </c>
      <c r="E10" s="472"/>
      <c r="F10" s="47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72" t="s">
        <v>151</v>
      </c>
      <c r="E11" s="472"/>
      <c r="F11" s="47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72" t="s">
        <v>152</v>
      </c>
      <c r="E12" s="472"/>
      <c r="F12" s="47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72" t="s">
        <v>153</v>
      </c>
      <c r="E13" s="472"/>
      <c r="F13" s="47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72" t="s">
        <v>154</v>
      </c>
      <c r="E14" s="472"/>
      <c r="F14" s="472"/>
      <c r="G14" s="62" t="e">
        <f>VLOOKUP(A14,#REF!,6,FALSE)</f>
        <v>#REF!</v>
      </c>
      <c r="H14" s="63">
        <v>0</v>
      </c>
    </row>
    <row r="15" spans="1:8" x14ac:dyDescent="0.2">
      <c r="C15" s="481" t="s">
        <v>155</v>
      </c>
      <c r="D15" s="482"/>
      <c r="E15" s="482"/>
      <c r="F15" s="482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72" t="s">
        <v>156</v>
      </c>
      <c r="E16" s="472"/>
      <c r="F16" s="47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72" t="s">
        <v>157</v>
      </c>
      <c r="E17" s="472"/>
      <c r="F17" s="472"/>
      <c r="G17" s="62" t="e">
        <f>VLOOKUP(A17,#REF!,6,FALSE)</f>
        <v>#REF!</v>
      </c>
      <c r="H17" s="63">
        <v>106683550.81999999</v>
      </c>
    </row>
    <row r="18" spans="1:8" x14ac:dyDescent="0.2">
      <c r="C18" s="481" t="s">
        <v>158</v>
      </c>
      <c r="D18" s="482"/>
      <c r="E18" s="482"/>
      <c r="F18" s="482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72" t="s">
        <v>159</v>
      </c>
      <c r="E19" s="472"/>
      <c r="F19" s="47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72" t="s">
        <v>160</v>
      </c>
      <c r="E20" s="472"/>
      <c r="F20" s="472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72" t="s">
        <v>161</v>
      </c>
      <c r="E21" s="472"/>
      <c r="F21" s="472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72" t="s">
        <v>162</v>
      </c>
      <c r="E22" s="472"/>
      <c r="F22" s="47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72" t="s">
        <v>163</v>
      </c>
      <c r="E23" s="472"/>
      <c r="F23" s="472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83" t="s">
        <v>164</v>
      </c>
      <c r="D25" s="484"/>
      <c r="E25" s="484"/>
      <c r="F25" s="484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79" t="s">
        <v>165</v>
      </c>
      <c r="D27" s="480"/>
      <c r="E27" s="480"/>
      <c r="F27" s="480"/>
      <c r="G27" s="62"/>
      <c r="H27" s="63"/>
    </row>
    <row r="28" spans="1:8" x14ac:dyDescent="0.2">
      <c r="C28" s="481" t="s">
        <v>166</v>
      </c>
      <c r="D28" s="482"/>
      <c r="E28" s="482"/>
      <c r="F28" s="482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72" t="s">
        <v>167</v>
      </c>
      <c r="E29" s="472"/>
      <c r="F29" s="47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72" t="s">
        <v>168</v>
      </c>
      <c r="E30" s="472"/>
      <c r="F30" s="47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72" t="s">
        <v>169</v>
      </c>
      <c r="E31" s="472"/>
      <c r="F31" s="472"/>
      <c r="G31" s="62" t="e">
        <f>VLOOKUP(A31,#REF!,6,FALSE)</f>
        <v>#REF!</v>
      </c>
      <c r="H31" s="63">
        <v>434182655.77999997</v>
      </c>
    </row>
    <row r="32" spans="1:8" x14ac:dyDescent="0.2">
      <c r="C32" s="481" t="s">
        <v>157</v>
      </c>
      <c r="D32" s="482"/>
      <c r="E32" s="482"/>
      <c r="F32" s="482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72" t="s">
        <v>170</v>
      </c>
      <c r="E33" s="472"/>
      <c r="F33" s="47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72" t="s">
        <v>171</v>
      </c>
      <c r="E34" s="472"/>
      <c r="F34" s="47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72" t="s">
        <v>172</v>
      </c>
      <c r="E35" s="472"/>
      <c r="F35" s="47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72" t="s">
        <v>173</v>
      </c>
      <c r="E36" s="472"/>
      <c r="F36" s="47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72" t="s">
        <v>174</v>
      </c>
      <c r="E37" s="472"/>
      <c r="F37" s="47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72" t="s">
        <v>175</v>
      </c>
      <c r="E38" s="472"/>
      <c r="F38" s="472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72" t="s">
        <v>176</v>
      </c>
      <c r="E39" s="472"/>
      <c r="F39" s="472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72" t="s">
        <v>177</v>
      </c>
      <c r="E40" s="472"/>
      <c r="F40" s="472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72" t="s">
        <v>178</v>
      </c>
      <c r="E41" s="472"/>
      <c r="F41" s="472"/>
      <c r="G41" s="62" t="e">
        <f>VLOOKUP(A41,#REF!,6,FALSE)</f>
        <v>#REF!</v>
      </c>
      <c r="H41" s="63">
        <v>0</v>
      </c>
      <c r="J41" s="101"/>
    </row>
    <row r="42" spans="1:10" x14ac:dyDescent="0.2">
      <c r="C42" s="481" t="s">
        <v>179</v>
      </c>
      <c r="D42" s="482"/>
      <c r="E42" s="482"/>
      <c r="F42" s="482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72" t="s">
        <v>180</v>
      </c>
      <c r="E43" s="472"/>
      <c r="F43" s="472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72" t="s">
        <v>82</v>
      </c>
      <c r="E44" s="472"/>
      <c r="F44" s="472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72" t="s">
        <v>181</v>
      </c>
      <c r="E45" s="472"/>
      <c r="F45" s="472"/>
      <c r="G45" s="62" t="e">
        <f>VLOOKUP(A45,#REF!,6,FALSE)</f>
        <v>#REF!</v>
      </c>
      <c r="H45" s="63">
        <v>7848954.4900000002</v>
      </c>
    </row>
    <row r="46" spans="1:10" x14ac:dyDescent="0.2">
      <c r="C46" s="481" t="s">
        <v>182</v>
      </c>
      <c r="D46" s="482"/>
      <c r="E46" s="482"/>
      <c r="F46" s="482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85" t="s">
        <v>183</v>
      </c>
      <c r="E47" s="485"/>
      <c r="F47" s="485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85" t="s">
        <v>184</v>
      </c>
      <c r="E48" s="485"/>
      <c r="F48" s="485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85" t="s">
        <v>185</v>
      </c>
      <c r="E49" s="485"/>
      <c r="F49" s="485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85" t="s">
        <v>186</v>
      </c>
      <c r="E50" s="485"/>
      <c r="F50" s="485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85" t="s">
        <v>187</v>
      </c>
      <c r="E51" s="485"/>
      <c r="F51" s="485"/>
      <c r="G51" s="62" t="e">
        <f>VLOOKUP(A51,#REF!,6,FALSE)</f>
        <v>#REF!</v>
      </c>
      <c r="H51" s="63">
        <v>0</v>
      </c>
    </row>
    <row r="52" spans="1:8" x14ac:dyDescent="0.2">
      <c r="C52" s="486" t="s">
        <v>188</v>
      </c>
      <c r="D52" s="487"/>
      <c r="E52" s="487"/>
      <c r="F52" s="487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85" t="s">
        <v>189</v>
      </c>
      <c r="E53" s="485"/>
      <c r="F53" s="485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85" t="s">
        <v>190</v>
      </c>
      <c r="E54" s="485"/>
      <c r="F54" s="485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85" t="s">
        <v>191</v>
      </c>
      <c r="E55" s="485"/>
      <c r="F55" s="485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85" t="s">
        <v>192</v>
      </c>
      <c r="E56" s="485"/>
      <c r="F56" s="485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85" t="s">
        <v>193</v>
      </c>
      <c r="E57" s="485"/>
      <c r="F57" s="485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85" t="s">
        <v>194</v>
      </c>
      <c r="E58" s="485"/>
      <c r="F58" s="485"/>
      <c r="G58" s="62" t="e">
        <f>VLOOKUP(A58,#REF!,6,FALSE)</f>
        <v>#REF!</v>
      </c>
      <c r="H58" s="63">
        <v>0</v>
      </c>
    </row>
    <row r="59" spans="1:8" x14ac:dyDescent="0.2">
      <c r="C59" s="486" t="s">
        <v>195</v>
      </c>
      <c r="D59" s="487"/>
      <c r="E59" s="487"/>
      <c r="F59" s="487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85" t="s">
        <v>196</v>
      </c>
      <c r="E60" s="485"/>
      <c r="F60" s="485"/>
      <c r="G60" s="62" t="e">
        <f>VLOOKUP(A60,#REF!,6,FALSE)</f>
        <v>#REF!</v>
      </c>
      <c r="H60" s="63">
        <v>10181253.33</v>
      </c>
    </row>
    <row r="61" spans="1:8" x14ac:dyDescent="0.2">
      <c r="C61" s="488"/>
      <c r="D61" s="472"/>
      <c r="E61" s="472"/>
      <c r="F61" s="472"/>
      <c r="G61" s="62"/>
      <c r="H61" s="63"/>
    </row>
    <row r="62" spans="1:8" x14ac:dyDescent="0.2">
      <c r="C62" s="479" t="s">
        <v>197</v>
      </c>
      <c r="D62" s="480"/>
      <c r="E62" s="480"/>
      <c r="F62" s="480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79" t="s">
        <v>198</v>
      </c>
      <c r="D64" s="480"/>
      <c r="E64" s="480"/>
      <c r="F64" s="480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4.28515625" style="1" customWidth="1"/>
    <col min="4" max="5" width="16.85546875" style="1" customWidth="1"/>
    <col min="6" max="6" width="6.7109375" style="1" customWidth="1"/>
    <col min="7" max="7" width="11.42578125" style="1" customWidth="1"/>
    <col min="8" max="8" width="44.7109375" style="1" customWidth="1"/>
    <col min="9" max="9" width="20" style="1" customWidth="1"/>
    <col min="10" max="10" width="19.140625" style="1" customWidth="1"/>
    <col min="11" max="11" width="1.85546875" style="1" customWidth="1"/>
    <col min="12" max="16372" width="12.42578125" style="1"/>
    <col min="16373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52" t="s">
        <v>38</v>
      </c>
      <c r="C2" s="353"/>
      <c r="D2" s="353"/>
      <c r="E2" s="353"/>
      <c r="F2" s="353"/>
      <c r="G2" s="353"/>
      <c r="H2" s="353"/>
      <c r="I2" s="353"/>
      <c r="J2" s="354"/>
      <c r="K2" s="1"/>
    </row>
    <row r="3" spans="2:11" s="2" customFormat="1" ht="20.25" customHeight="1" x14ac:dyDescent="0.2">
      <c r="B3" s="355" t="s">
        <v>39</v>
      </c>
      <c r="C3" s="356"/>
      <c r="D3" s="356"/>
      <c r="E3" s="356"/>
      <c r="F3" s="356"/>
      <c r="G3" s="356"/>
      <c r="H3" s="356"/>
      <c r="I3" s="356"/>
      <c r="J3" s="357"/>
      <c r="K3" s="1"/>
    </row>
    <row r="4" spans="2:11" s="2" customFormat="1" ht="20.25" customHeight="1" x14ac:dyDescent="0.2">
      <c r="B4" s="358" t="s">
        <v>308</v>
      </c>
      <c r="C4" s="359"/>
      <c r="D4" s="359"/>
      <c r="E4" s="359"/>
      <c r="F4" s="359"/>
      <c r="G4" s="359"/>
      <c r="H4" s="359"/>
      <c r="I4" s="359"/>
      <c r="J4" s="360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50" t="s">
        <v>40</v>
      </c>
      <c r="C6" s="344"/>
      <c r="D6" s="8" t="s">
        <v>294</v>
      </c>
      <c r="E6" s="8" t="s">
        <v>96</v>
      </c>
      <c r="F6" s="9"/>
      <c r="G6" s="344" t="s">
        <v>10</v>
      </c>
      <c r="H6" s="344"/>
      <c r="I6" s="8" t="s">
        <v>294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50" t="s">
        <v>41</v>
      </c>
      <c r="C8" s="344"/>
      <c r="D8" s="13"/>
      <c r="E8" s="13"/>
      <c r="F8" s="9"/>
      <c r="G8" s="344" t="s">
        <v>42</v>
      </c>
      <c r="H8" s="344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51" t="s">
        <v>43</v>
      </c>
      <c r="C10" s="345"/>
      <c r="D10" s="22">
        <v>1397978736.6399994</v>
      </c>
      <c r="E10" s="22">
        <v>1225355202.04</v>
      </c>
      <c r="F10" s="9"/>
      <c r="G10" s="345" t="s">
        <v>44</v>
      </c>
      <c r="H10" s="345"/>
      <c r="I10" s="22">
        <v>387996279.39000034</v>
      </c>
      <c r="J10" s="23">
        <v>340484986.42000002</v>
      </c>
      <c r="K10" s="22"/>
    </row>
    <row r="11" spans="2:11" s="7" customFormat="1" ht="14.45" customHeight="1" x14ac:dyDescent="0.2">
      <c r="B11" s="351" t="s">
        <v>45</v>
      </c>
      <c r="C11" s="345"/>
      <c r="D11" s="22">
        <v>46040654.479997635</v>
      </c>
      <c r="E11" s="22">
        <v>27475649.02</v>
      </c>
      <c r="F11" s="9"/>
      <c r="G11" s="345" t="s">
        <v>46</v>
      </c>
      <c r="H11" s="345"/>
      <c r="I11" s="22">
        <v>0</v>
      </c>
      <c r="J11" s="327">
        <v>0</v>
      </c>
      <c r="K11" s="22"/>
    </row>
    <row r="12" spans="2:11" s="7" customFormat="1" ht="14.45" customHeight="1" x14ac:dyDescent="0.2">
      <c r="B12" s="351" t="s">
        <v>47</v>
      </c>
      <c r="C12" s="345"/>
      <c r="D12" s="22">
        <v>163794338.39000002</v>
      </c>
      <c r="E12" s="22">
        <v>90046442.319999993</v>
      </c>
      <c r="F12" s="9"/>
      <c r="G12" s="345" t="s">
        <v>48</v>
      </c>
      <c r="H12" s="345"/>
      <c r="I12" s="22">
        <v>21160390.239999995</v>
      </c>
      <c r="J12" s="23">
        <v>17636191.5</v>
      </c>
      <c r="K12" s="22"/>
    </row>
    <row r="13" spans="2:11" s="7" customFormat="1" ht="14.45" customHeight="1" x14ac:dyDescent="0.2">
      <c r="B13" s="351" t="s">
        <v>49</v>
      </c>
      <c r="C13" s="345"/>
      <c r="D13" s="22">
        <v>0</v>
      </c>
      <c r="E13" s="330">
        <v>0</v>
      </c>
      <c r="F13" s="9"/>
      <c r="G13" s="345" t="s">
        <v>50</v>
      </c>
      <c r="H13" s="345"/>
      <c r="I13" s="22">
        <v>0</v>
      </c>
      <c r="J13" s="327">
        <v>0</v>
      </c>
      <c r="K13" s="22"/>
    </row>
    <row r="14" spans="2:11" s="7" customFormat="1" ht="14.45" customHeight="1" x14ac:dyDescent="0.2">
      <c r="B14" s="351" t="s">
        <v>51</v>
      </c>
      <c r="C14" s="345"/>
      <c r="D14" s="22">
        <v>0</v>
      </c>
      <c r="E14" s="331">
        <v>0</v>
      </c>
      <c r="F14" s="9"/>
      <c r="G14" s="345" t="s">
        <v>52</v>
      </c>
      <c r="H14" s="345"/>
      <c r="I14" s="22">
        <v>0</v>
      </c>
      <c r="J14" s="327">
        <v>0</v>
      </c>
      <c r="K14" s="22"/>
    </row>
    <row r="15" spans="2:11" s="7" customFormat="1" ht="15.6" customHeight="1" x14ac:dyDescent="0.2">
      <c r="B15" s="348" t="s">
        <v>53</v>
      </c>
      <c r="C15" s="349"/>
      <c r="D15" s="22">
        <v>-1551514.67</v>
      </c>
      <c r="E15" s="328">
        <v>0</v>
      </c>
      <c r="F15" s="9"/>
      <c r="G15" s="345" t="s">
        <v>54</v>
      </c>
      <c r="H15" s="345"/>
      <c r="I15" s="300">
        <v>1968550.2000000002</v>
      </c>
      <c r="J15" s="23">
        <v>1490802.2</v>
      </c>
      <c r="K15" s="22"/>
    </row>
    <row r="16" spans="2:11" s="7" customFormat="1" ht="14.45" customHeight="1" x14ac:dyDescent="0.2">
      <c r="B16" s="351" t="s">
        <v>55</v>
      </c>
      <c r="C16" s="345"/>
      <c r="D16" s="22">
        <v>0</v>
      </c>
      <c r="E16" s="328">
        <v>0</v>
      </c>
      <c r="F16" s="9"/>
      <c r="G16" s="345" t="s">
        <v>56</v>
      </c>
      <c r="H16" s="345"/>
      <c r="I16" s="22">
        <v>0</v>
      </c>
      <c r="J16" s="327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45" t="s">
        <v>57</v>
      </c>
      <c r="H17" s="345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50" t="s">
        <v>58</v>
      </c>
      <c r="C18" s="344"/>
      <c r="D18" s="16">
        <v>1606262214.8399971</v>
      </c>
      <c r="E18" s="16">
        <v>1342877293.3799999</v>
      </c>
      <c r="F18" s="27"/>
      <c r="G18" s="344" t="s">
        <v>59</v>
      </c>
      <c r="H18" s="344"/>
      <c r="I18" s="16">
        <v>414359366.48000032</v>
      </c>
      <c r="J18" s="28">
        <v>359726785.25999999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50" t="s">
        <v>60</v>
      </c>
      <c r="C20" s="344"/>
      <c r="D20" s="31"/>
      <c r="E20" s="31"/>
      <c r="F20" s="9"/>
      <c r="G20" s="344" t="s">
        <v>61</v>
      </c>
      <c r="H20" s="344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48" t="s">
        <v>62</v>
      </c>
      <c r="C22" s="349"/>
      <c r="D22" s="22">
        <v>239557299.36999989</v>
      </c>
      <c r="E22" s="326">
        <v>583428578.03999996</v>
      </c>
      <c r="F22" s="9"/>
      <c r="G22" s="345" t="s">
        <v>63</v>
      </c>
      <c r="H22" s="345"/>
      <c r="I22" s="22">
        <v>0</v>
      </c>
      <c r="J22" s="327">
        <v>0</v>
      </c>
      <c r="K22" s="22"/>
    </row>
    <row r="23" spans="2:11" s="7" customFormat="1" ht="13.9" customHeight="1" x14ac:dyDescent="0.2">
      <c r="B23" s="348" t="s">
        <v>64</v>
      </c>
      <c r="C23" s="349"/>
      <c r="D23" s="22">
        <v>0</v>
      </c>
      <c r="E23" s="329">
        <v>0</v>
      </c>
      <c r="F23" s="9"/>
      <c r="G23" s="345" t="s">
        <v>65</v>
      </c>
      <c r="H23" s="345"/>
      <c r="I23" s="22">
        <v>0</v>
      </c>
      <c r="J23" s="327">
        <v>0</v>
      </c>
      <c r="K23" s="22"/>
    </row>
    <row r="24" spans="2:11" s="7" customFormat="1" ht="13.9" customHeight="1" x14ac:dyDescent="0.2">
      <c r="B24" s="348" t="s">
        <v>66</v>
      </c>
      <c r="C24" s="349"/>
      <c r="D24" s="22">
        <v>17726218808.329998</v>
      </c>
      <c r="E24" s="326">
        <v>13261984404.41</v>
      </c>
      <c r="F24" s="9"/>
      <c r="G24" s="349" t="s">
        <v>67</v>
      </c>
      <c r="H24" s="349"/>
      <c r="I24" s="22">
        <v>1992590679.0599999</v>
      </c>
      <c r="J24" s="23">
        <v>1955108074.96</v>
      </c>
      <c r="K24" s="22"/>
    </row>
    <row r="25" spans="2:11" s="7" customFormat="1" ht="13.9" customHeight="1" x14ac:dyDescent="0.2">
      <c r="B25" s="348" t="s">
        <v>68</v>
      </c>
      <c r="C25" s="349"/>
      <c r="D25" s="22">
        <v>1035432347.61</v>
      </c>
      <c r="E25" s="326">
        <v>750093010.67999995</v>
      </c>
      <c r="F25" s="9"/>
      <c r="G25" s="345" t="s">
        <v>69</v>
      </c>
      <c r="H25" s="345"/>
      <c r="I25" s="22">
        <v>0</v>
      </c>
      <c r="J25" s="327">
        <v>0</v>
      </c>
      <c r="K25" s="22"/>
    </row>
    <row r="26" spans="2:11" s="7" customFormat="1" ht="13.9" customHeight="1" x14ac:dyDescent="0.2">
      <c r="B26" s="348" t="s">
        <v>70</v>
      </c>
      <c r="C26" s="349"/>
      <c r="D26" s="22">
        <v>74260213.859999999</v>
      </c>
      <c r="E26" s="326">
        <v>62774250.659999996</v>
      </c>
      <c r="F26" s="9"/>
      <c r="G26" s="345" t="s">
        <v>71</v>
      </c>
      <c r="H26" s="345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48" t="s">
        <v>72</v>
      </c>
      <c r="C27" s="349"/>
      <c r="D27" s="22">
        <v>-542918732.77999997</v>
      </c>
      <c r="E27" s="326">
        <v>-409353509.45999998</v>
      </c>
      <c r="F27" s="9"/>
      <c r="G27" s="345" t="s">
        <v>73</v>
      </c>
      <c r="H27" s="345"/>
      <c r="I27" s="22">
        <v>0</v>
      </c>
      <c r="J27" s="327">
        <v>0</v>
      </c>
      <c r="K27" s="22"/>
    </row>
    <row r="28" spans="2:11" s="7" customFormat="1" ht="13.9" customHeight="1" x14ac:dyDescent="0.2">
      <c r="B28" s="348" t="s">
        <v>74</v>
      </c>
      <c r="C28" s="349"/>
      <c r="D28" s="22">
        <v>76695519.450000003</v>
      </c>
      <c r="E28" s="326">
        <v>53867351.049999997</v>
      </c>
      <c r="F28" s="9"/>
      <c r="G28" s="344" t="s">
        <v>75</v>
      </c>
      <c r="H28" s="344"/>
      <c r="I28" s="16">
        <v>2007831636.6900001</v>
      </c>
      <c r="J28" s="28">
        <v>1970367783.5599999</v>
      </c>
      <c r="K28" s="16"/>
    </row>
    <row r="29" spans="2:11" s="7" customFormat="1" ht="13.9" customHeight="1" x14ac:dyDescent="0.2">
      <c r="B29" s="348" t="s">
        <v>76</v>
      </c>
      <c r="C29" s="349"/>
      <c r="D29" s="22">
        <v>0</v>
      </c>
      <c r="E29" s="328">
        <v>0</v>
      </c>
      <c r="F29" s="9"/>
      <c r="J29" s="15"/>
    </row>
    <row r="30" spans="2:11" s="7" customFormat="1" ht="13.9" customHeight="1" x14ac:dyDescent="0.2">
      <c r="B30" s="348" t="s">
        <v>77</v>
      </c>
      <c r="C30" s="349"/>
      <c r="D30" s="22">
        <v>1103899684</v>
      </c>
      <c r="E30" s="328">
        <v>0</v>
      </c>
      <c r="F30" s="9"/>
      <c r="G30" s="344" t="s">
        <v>78</v>
      </c>
      <c r="H30" s="344"/>
      <c r="I30" s="16">
        <v>2422191003.1700006</v>
      </c>
      <c r="J30" s="28">
        <v>2330094568.8199997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46" t="s">
        <v>79</v>
      </c>
      <c r="C32" s="347"/>
      <c r="D32" s="38">
        <v>19713145139.84</v>
      </c>
      <c r="E32" s="38">
        <v>14302794085.380001</v>
      </c>
      <c r="F32" s="27"/>
      <c r="G32" s="344" t="s">
        <v>17</v>
      </c>
      <c r="H32" s="344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4" t="s">
        <v>80</v>
      </c>
      <c r="H33" s="344"/>
      <c r="I33" s="16">
        <v>0</v>
      </c>
      <c r="J33" s="28">
        <v>0</v>
      </c>
      <c r="K33" s="16"/>
    </row>
    <row r="34" spans="2:11" s="7" customFormat="1" x14ac:dyDescent="0.2">
      <c r="B34" s="346" t="s">
        <v>81</v>
      </c>
      <c r="C34" s="347"/>
      <c r="D34" s="38">
        <v>21319407354.679996</v>
      </c>
      <c r="E34" s="38">
        <v>15645671378.76</v>
      </c>
      <c r="F34" s="9"/>
      <c r="G34" s="345" t="s">
        <v>82</v>
      </c>
      <c r="H34" s="345"/>
      <c r="I34" s="22">
        <v>0</v>
      </c>
      <c r="J34" s="327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45" t="s">
        <v>83</v>
      </c>
      <c r="H35" s="345"/>
      <c r="I35" s="22">
        <v>0</v>
      </c>
      <c r="J35" s="327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45" t="s">
        <v>84</v>
      </c>
      <c r="H36" s="345"/>
      <c r="I36" s="22">
        <v>0</v>
      </c>
      <c r="J36" s="327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44" t="s">
        <v>85</v>
      </c>
      <c r="H38" s="344"/>
      <c r="I38" s="16">
        <v>18897216351.509998</v>
      </c>
      <c r="J38" s="28">
        <v>13315576809.939999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45" t="s">
        <v>86</v>
      </c>
      <c r="H39" s="345"/>
      <c r="I39" s="22">
        <v>1319087250.4500003</v>
      </c>
      <c r="J39" s="23">
        <v>1368926825.5700006</v>
      </c>
      <c r="K39" s="22"/>
    </row>
    <row r="40" spans="2:11" s="7" customFormat="1" x14ac:dyDescent="0.2">
      <c r="B40" s="24"/>
      <c r="C40" s="42"/>
      <c r="D40" s="42"/>
      <c r="E40" s="41"/>
      <c r="F40" s="9"/>
      <c r="G40" s="345" t="s">
        <v>87</v>
      </c>
      <c r="H40" s="345"/>
      <c r="I40" s="22">
        <v>2690296801.0299997</v>
      </c>
      <c r="J40" s="23">
        <v>10898762634.389999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45" t="s">
        <v>88</v>
      </c>
      <c r="H41" s="345"/>
      <c r="I41" s="22">
        <v>6601651138.4099998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327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45" t="s">
        <v>90</v>
      </c>
      <c r="H43" s="345"/>
      <c r="I43" s="22">
        <v>8286181161.6199999</v>
      </c>
      <c r="J43" s="23">
        <v>-222323810.02000001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4" t="s">
        <v>91</v>
      </c>
      <c r="H45" s="344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45" t="s">
        <v>92</v>
      </c>
      <c r="H47" s="345"/>
      <c r="I47" s="22">
        <v>0</v>
      </c>
      <c r="J47" s="327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45" t="s">
        <v>93</v>
      </c>
      <c r="H48" s="345"/>
      <c r="I48" s="22">
        <v>0</v>
      </c>
      <c r="J48" s="327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4" t="s">
        <v>94</v>
      </c>
      <c r="H50" s="344"/>
      <c r="I50" s="16">
        <v>18897216351.509998</v>
      </c>
      <c r="J50" s="28">
        <v>13315576809.939999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4" t="s">
        <v>95</v>
      </c>
      <c r="H52" s="344"/>
      <c r="I52" s="16">
        <v>21319407354.68</v>
      </c>
      <c r="J52" s="28">
        <v>15645671378.759998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ht="15" x14ac:dyDescent="0.25">
      <c r="B54" s="342" t="s">
        <v>243</v>
      </c>
    </row>
    <row r="55" spans="1:11" x14ac:dyDescent="0.2">
      <c r="D55" s="52"/>
    </row>
    <row r="57" spans="1:11" ht="15" x14ac:dyDescent="0.2">
      <c r="A57" s="2"/>
      <c r="B57" s="352" t="s">
        <v>38</v>
      </c>
      <c r="C57" s="353"/>
      <c r="D57" s="353"/>
      <c r="E57" s="353"/>
      <c r="F57" s="353"/>
      <c r="G57" s="353"/>
      <c r="H57" s="353"/>
      <c r="I57" s="353"/>
      <c r="J57" s="354"/>
    </row>
    <row r="58" spans="1:11" ht="15" x14ac:dyDescent="0.2">
      <c r="A58" s="2"/>
      <c r="B58" s="355" t="s">
        <v>39</v>
      </c>
      <c r="C58" s="356"/>
      <c r="D58" s="356"/>
      <c r="E58" s="356"/>
      <c r="F58" s="356"/>
      <c r="G58" s="356"/>
      <c r="H58" s="356"/>
      <c r="I58" s="356"/>
      <c r="J58" s="357"/>
    </row>
    <row r="59" spans="1:11" ht="15" x14ac:dyDescent="0.2">
      <c r="A59" s="2"/>
      <c r="B59" s="358" t="s">
        <v>307</v>
      </c>
      <c r="C59" s="359"/>
      <c r="D59" s="359"/>
      <c r="E59" s="359"/>
      <c r="F59" s="359"/>
      <c r="G59" s="359"/>
      <c r="H59" s="359"/>
      <c r="I59" s="359"/>
      <c r="J59" s="360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50" t="s">
        <v>40</v>
      </c>
      <c r="C61" s="344"/>
      <c r="D61" s="8" t="s">
        <v>305</v>
      </c>
      <c r="E61" s="8" t="s">
        <v>306</v>
      </c>
      <c r="F61" s="9"/>
      <c r="G61" s="344" t="s">
        <v>10</v>
      </c>
      <c r="H61" s="344"/>
      <c r="I61" s="8" t="s">
        <v>294</v>
      </c>
      <c r="J61" s="10" t="s">
        <v>306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50" t="s">
        <v>41</v>
      </c>
      <c r="C63" s="344"/>
      <c r="D63" s="13"/>
      <c r="E63" s="13"/>
      <c r="F63" s="9"/>
      <c r="G63" s="344" t="s">
        <v>42</v>
      </c>
      <c r="H63" s="344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51" t="s">
        <v>43</v>
      </c>
      <c r="C65" s="345"/>
      <c r="D65" s="22">
        <v>1397978736.6399994</v>
      </c>
      <c r="E65" s="22">
        <v>1074919322.6199999</v>
      </c>
      <c r="F65" s="9"/>
      <c r="G65" s="345" t="s">
        <v>44</v>
      </c>
      <c r="H65" s="345"/>
      <c r="I65" s="22">
        <v>387996279.39000034</v>
      </c>
      <c r="J65" s="23">
        <v>433404767.41000003</v>
      </c>
    </row>
    <row r="66" spans="1:10" x14ac:dyDescent="0.2">
      <c r="A66" s="7"/>
      <c r="B66" s="351" t="s">
        <v>45</v>
      </c>
      <c r="C66" s="345"/>
      <c r="D66" s="22">
        <v>46040654.479997635</v>
      </c>
      <c r="E66" s="22">
        <v>20944246.719999999</v>
      </c>
      <c r="F66" s="9"/>
      <c r="G66" s="345" t="s">
        <v>46</v>
      </c>
      <c r="H66" s="345"/>
      <c r="I66" s="22">
        <v>0</v>
      </c>
      <c r="J66" s="23">
        <v>0</v>
      </c>
    </row>
    <row r="67" spans="1:10" x14ac:dyDescent="0.2">
      <c r="A67" s="7"/>
      <c r="B67" s="351" t="s">
        <v>47</v>
      </c>
      <c r="C67" s="345"/>
      <c r="D67" s="22">
        <v>163794338.39000002</v>
      </c>
      <c r="E67" s="22">
        <v>87668676.930000007</v>
      </c>
      <c r="F67" s="9"/>
      <c r="G67" s="345" t="s">
        <v>48</v>
      </c>
      <c r="H67" s="345"/>
      <c r="I67" s="22">
        <v>21160390.239999995</v>
      </c>
      <c r="J67" s="23">
        <v>19016960.390000001</v>
      </c>
    </row>
    <row r="68" spans="1:10" x14ac:dyDescent="0.2">
      <c r="A68" s="7"/>
      <c r="B68" s="351" t="s">
        <v>49</v>
      </c>
      <c r="C68" s="345"/>
      <c r="D68" s="22">
        <v>0</v>
      </c>
      <c r="E68" s="22">
        <v>0</v>
      </c>
      <c r="F68" s="9"/>
      <c r="G68" s="345" t="s">
        <v>50</v>
      </c>
      <c r="H68" s="345"/>
      <c r="I68" s="22">
        <v>0</v>
      </c>
      <c r="J68" s="23">
        <v>0</v>
      </c>
    </row>
    <row r="69" spans="1:10" x14ac:dyDescent="0.2">
      <c r="A69" s="7"/>
      <c r="B69" s="351" t="s">
        <v>51</v>
      </c>
      <c r="C69" s="345"/>
      <c r="D69" s="22">
        <v>0</v>
      </c>
      <c r="E69" s="22">
        <v>0</v>
      </c>
      <c r="F69" s="9"/>
      <c r="G69" s="345" t="s">
        <v>52</v>
      </c>
      <c r="H69" s="345"/>
      <c r="I69" s="22">
        <v>0</v>
      </c>
      <c r="J69" s="23">
        <v>0</v>
      </c>
    </row>
    <row r="70" spans="1:10" x14ac:dyDescent="0.2">
      <c r="A70" s="7"/>
      <c r="B70" s="348" t="s">
        <v>53</v>
      </c>
      <c r="C70" s="349"/>
      <c r="D70" s="22">
        <v>-1551514.67</v>
      </c>
      <c r="E70" s="22">
        <v>-1551514.67</v>
      </c>
      <c r="F70" s="9"/>
      <c r="G70" s="345" t="s">
        <v>54</v>
      </c>
      <c r="H70" s="345"/>
      <c r="I70" s="300">
        <v>1968550.2000000002</v>
      </c>
      <c r="J70" s="23">
        <v>1583678.57</v>
      </c>
    </row>
    <row r="71" spans="1:10" x14ac:dyDescent="0.2">
      <c r="A71" s="7"/>
      <c r="B71" s="351" t="s">
        <v>55</v>
      </c>
      <c r="C71" s="345"/>
      <c r="D71" s="22">
        <v>0</v>
      </c>
      <c r="E71" s="22">
        <v>0</v>
      </c>
      <c r="F71" s="9"/>
      <c r="G71" s="345" t="s">
        <v>56</v>
      </c>
      <c r="H71" s="345"/>
      <c r="I71" s="22">
        <v>0</v>
      </c>
      <c r="J71" s="23">
        <v>0</v>
      </c>
    </row>
    <row r="72" spans="1:10" x14ac:dyDescent="0.2">
      <c r="A72" s="7"/>
      <c r="B72" s="24"/>
      <c r="C72" s="291"/>
      <c r="D72" s="26"/>
      <c r="E72" s="26"/>
      <c r="F72" s="9"/>
      <c r="G72" s="345" t="s">
        <v>57</v>
      </c>
      <c r="H72" s="345"/>
      <c r="I72" s="22">
        <v>3234146.65</v>
      </c>
      <c r="J72" s="23">
        <v>114805.14</v>
      </c>
    </row>
    <row r="73" spans="1:10" x14ac:dyDescent="0.2">
      <c r="A73" s="7"/>
      <c r="B73" s="350" t="s">
        <v>58</v>
      </c>
      <c r="C73" s="344"/>
      <c r="D73" s="16">
        <v>1606262214.8399971</v>
      </c>
      <c r="E73" s="16">
        <v>1181980731.5999999</v>
      </c>
      <c r="F73" s="27"/>
      <c r="G73" s="344" t="s">
        <v>59</v>
      </c>
      <c r="H73" s="344"/>
      <c r="I73" s="16">
        <v>414359366.48000032</v>
      </c>
      <c r="J73" s="28">
        <v>454120211.50999999</v>
      </c>
    </row>
    <row r="74" spans="1:10" x14ac:dyDescent="0.2">
      <c r="A74" s="7"/>
      <c r="B74" s="11"/>
      <c r="C74" s="290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50" t="s">
        <v>60</v>
      </c>
      <c r="C75" s="344"/>
      <c r="D75" s="31"/>
      <c r="E75" s="31"/>
      <c r="F75" s="9"/>
      <c r="G75" s="344" t="s">
        <v>61</v>
      </c>
      <c r="H75" s="344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291"/>
      <c r="I76" s="26"/>
      <c r="J76" s="34"/>
    </row>
    <row r="77" spans="1:10" x14ac:dyDescent="0.2">
      <c r="A77" s="7"/>
      <c r="B77" s="348" t="s">
        <v>62</v>
      </c>
      <c r="C77" s="349"/>
      <c r="D77" s="22">
        <v>239557299.36999989</v>
      </c>
      <c r="E77" s="22">
        <v>133602325.23999999</v>
      </c>
      <c r="F77" s="9"/>
      <c r="G77" s="345" t="s">
        <v>63</v>
      </c>
      <c r="H77" s="345"/>
      <c r="I77" s="22">
        <v>0</v>
      </c>
      <c r="J77" s="23">
        <v>0</v>
      </c>
    </row>
    <row r="78" spans="1:10" x14ac:dyDescent="0.2">
      <c r="A78" s="7"/>
      <c r="B78" s="348" t="s">
        <v>64</v>
      </c>
      <c r="C78" s="349"/>
      <c r="D78" s="22">
        <v>0</v>
      </c>
      <c r="E78" s="22">
        <v>0</v>
      </c>
      <c r="F78" s="9"/>
      <c r="G78" s="345" t="s">
        <v>65</v>
      </c>
      <c r="H78" s="345"/>
      <c r="I78" s="22">
        <v>0</v>
      </c>
      <c r="J78" s="23">
        <v>0</v>
      </c>
    </row>
    <row r="79" spans="1:10" x14ac:dyDescent="0.2">
      <c r="A79" s="7"/>
      <c r="B79" s="348" t="s">
        <v>66</v>
      </c>
      <c r="C79" s="349"/>
      <c r="D79" s="22">
        <v>17726218808.329998</v>
      </c>
      <c r="E79" s="22">
        <v>13335206914.459999</v>
      </c>
      <c r="F79" s="9"/>
      <c r="G79" s="349" t="s">
        <v>67</v>
      </c>
      <c r="H79" s="349"/>
      <c r="I79" s="22">
        <v>1992590679.0599999</v>
      </c>
      <c r="J79" s="23">
        <v>2023042292.49</v>
      </c>
    </row>
    <row r="80" spans="1:10" x14ac:dyDescent="0.2">
      <c r="A80" s="7"/>
      <c r="B80" s="348" t="s">
        <v>68</v>
      </c>
      <c r="C80" s="349"/>
      <c r="D80" s="22">
        <v>1035432347.61</v>
      </c>
      <c r="E80" s="22">
        <v>941821010.38</v>
      </c>
      <c r="F80" s="9"/>
      <c r="G80" s="345" t="s">
        <v>69</v>
      </c>
      <c r="H80" s="345"/>
      <c r="I80" s="22">
        <v>0</v>
      </c>
      <c r="J80" s="23">
        <v>0</v>
      </c>
    </row>
    <row r="81" spans="1:10" x14ac:dyDescent="0.2">
      <c r="A81" s="7"/>
      <c r="B81" s="348" t="s">
        <v>70</v>
      </c>
      <c r="C81" s="349"/>
      <c r="D81" s="22">
        <v>74260213.859999999</v>
      </c>
      <c r="E81" s="22">
        <v>73301334.659999996</v>
      </c>
      <c r="F81" s="9"/>
      <c r="G81" s="345" t="s">
        <v>71</v>
      </c>
      <c r="H81" s="345"/>
      <c r="I81" s="22">
        <v>15240957.630000001</v>
      </c>
      <c r="J81" s="23">
        <v>15240957.630000001</v>
      </c>
    </row>
    <row r="82" spans="1:10" x14ac:dyDescent="0.2">
      <c r="A82" s="7"/>
      <c r="B82" s="348" t="s">
        <v>72</v>
      </c>
      <c r="C82" s="349"/>
      <c r="D82" s="22">
        <v>-542918732.77999997</v>
      </c>
      <c r="E82" s="22">
        <v>-439349376.60000002</v>
      </c>
      <c r="F82" s="9"/>
      <c r="G82" s="345" t="s">
        <v>73</v>
      </c>
      <c r="H82" s="345"/>
      <c r="I82" s="22">
        <v>0</v>
      </c>
      <c r="J82" s="23">
        <v>0</v>
      </c>
    </row>
    <row r="83" spans="1:10" x14ac:dyDescent="0.2">
      <c r="A83" s="7"/>
      <c r="B83" s="348" t="s">
        <v>74</v>
      </c>
      <c r="C83" s="349"/>
      <c r="D83" s="22">
        <v>76695519.450000003</v>
      </c>
      <c r="E83" s="22">
        <v>58936396.07</v>
      </c>
      <c r="F83" s="9"/>
      <c r="G83" s="344" t="s">
        <v>75</v>
      </c>
      <c r="H83" s="344"/>
      <c r="I83" s="16">
        <v>2007831636.6900001</v>
      </c>
      <c r="J83" s="28">
        <v>2038283250.1200001</v>
      </c>
    </row>
    <row r="84" spans="1:10" x14ac:dyDescent="0.2">
      <c r="A84" s="7"/>
      <c r="B84" s="348" t="s">
        <v>76</v>
      </c>
      <c r="C84" s="349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48" t="s">
        <v>77</v>
      </c>
      <c r="C85" s="349"/>
      <c r="D85" s="22">
        <v>1103899684</v>
      </c>
      <c r="E85" s="22">
        <v>1103899684</v>
      </c>
      <c r="F85" s="9"/>
      <c r="G85" s="344" t="s">
        <v>78</v>
      </c>
      <c r="H85" s="344"/>
      <c r="I85" s="16">
        <v>2422191003.1700006</v>
      </c>
      <c r="J85" s="28">
        <v>2492403461.6300001</v>
      </c>
    </row>
    <row r="86" spans="1:10" x14ac:dyDescent="0.2">
      <c r="A86" s="7"/>
      <c r="B86" s="35"/>
      <c r="C86" s="292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46" t="s">
        <v>79</v>
      </c>
      <c r="C87" s="347"/>
      <c r="D87" s="38">
        <v>19713145139.84</v>
      </c>
      <c r="E87" s="38">
        <v>15207418288.209997</v>
      </c>
      <c r="F87" s="27"/>
      <c r="G87" s="344" t="s">
        <v>17</v>
      </c>
      <c r="H87" s="344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44" t="s">
        <v>80</v>
      </c>
      <c r="H88" s="344"/>
      <c r="I88" s="16">
        <v>0</v>
      </c>
      <c r="J88" s="28">
        <v>0</v>
      </c>
    </row>
    <row r="89" spans="1:10" x14ac:dyDescent="0.2">
      <c r="A89" s="7"/>
      <c r="B89" s="346" t="s">
        <v>81</v>
      </c>
      <c r="C89" s="347"/>
      <c r="D89" s="38">
        <v>21319407354.679996</v>
      </c>
      <c r="E89" s="38">
        <v>16389399019.809998</v>
      </c>
      <c r="F89" s="9"/>
      <c r="G89" s="345" t="s">
        <v>82</v>
      </c>
      <c r="H89" s="345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45" t="s">
        <v>83</v>
      </c>
      <c r="H90" s="345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45" t="s">
        <v>84</v>
      </c>
      <c r="H91" s="345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44" t="s">
        <v>85</v>
      </c>
      <c r="H93" s="344"/>
      <c r="I93" s="16">
        <v>18897216351.509998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45" t="s">
        <v>86</v>
      </c>
      <c r="H94" s="345"/>
      <c r="I94" s="22">
        <v>1319087250.4500003</v>
      </c>
      <c r="J94" s="23">
        <v>1058821329.8000011</v>
      </c>
    </row>
    <row r="95" spans="1:10" x14ac:dyDescent="0.2">
      <c r="A95" s="7"/>
      <c r="B95" s="24"/>
      <c r="C95" s="42"/>
      <c r="D95" s="42"/>
      <c r="E95" s="41"/>
      <c r="F95" s="9"/>
      <c r="G95" s="345" t="s">
        <v>87</v>
      </c>
      <c r="H95" s="345"/>
      <c r="I95" s="22">
        <v>2690296801.0299997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45" t="s">
        <v>88</v>
      </c>
      <c r="H96" s="345"/>
      <c r="I96" s="22">
        <v>6601651138.4099998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291" t="s">
        <v>89</v>
      </c>
      <c r="H97" s="291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45" t="s">
        <v>90</v>
      </c>
      <c r="H98" s="345"/>
      <c r="I98" s="22">
        <v>8286181161.6199999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44" t="s">
        <v>91</v>
      </c>
      <c r="H100" s="344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45" t="s">
        <v>92</v>
      </c>
      <c r="H102" s="345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45" t="s">
        <v>93</v>
      </c>
      <c r="H103" s="345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44" t="s">
        <v>94</v>
      </c>
      <c r="H105" s="344"/>
      <c r="I105" s="16">
        <v>18897216351.509998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44" t="s">
        <v>95</v>
      </c>
      <c r="H107" s="344"/>
      <c r="I107" s="16">
        <v>21319407354.68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ht="15" x14ac:dyDescent="0.25">
      <c r="B109" s="342" t="s">
        <v>243</v>
      </c>
    </row>
  </sheetData>
  <mergeCells count="12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</mergeCells>
  <pageMargins left="0.7" right="0.7" top="0.75" bottom="0.75" header="0.3" footer="0.3"/>
  <pageSetup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6"/>
  <sheetViews>
    <sheetView showGridLines="0" topLeftCell="A118" zoomScale="110" zoomScaleNormal="110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6.28515625" style="54" customWidth="1"/>
    <col min="5" max="5" width="5.140625" style="54" customWidth="1"/>
    <col min="6" max="6" width="16.28515625" style="54" customWidth="1"/>
    <col min="7" max="7" width="16.7109375" style="54" customWidth="1"/>
    <col min="8" max="16384" width="11.42578125" style="54"/>
  </cols>
  <sheetData>
    <row r="1" spans="2:7" ht="14.25" customHeight="1" x14ac:dyDescent="0.2">
      <c r="B1" s="372" t="s">
        <v>38</v>
      </c>
      <c r="C1" s="373"/>
      <c r="D1" s="373"/>
      <c r="E1" s="373"/>
      <c r="F1" s="373"/>
      <c r="G1" s="374"/>
    </row>
    <row r="2" spans="2:7" ht="14.25" customHeight="1" x14ac:dyDescent="0.2">
      <c r="B2" s="375" t="s">
        <v>145</v>
      </c>
      <c r="C2" s="376"/>
      <c r="D2" s="376"/>
      <c r="E2" s="376"/>
      <c r="F2" s="376"/>
      <c r="G2" s="377"/>
    </row>
    <row r="3" spans="2:7" ht="14.25" customHeight="1" x14ac:dyDescent="0.2">
      <c r="B3" s="378" t="s">
        <v>309</v>
      </c>
      <c r="C3" s="379"/>
      <c r="D3" s="379"/>
      <c r="E3" s="379"/>
      <c r="F3" s="379"/>
      <c r="G3" s="380"/>
    </row>
    <row r="4" spans="2:7" s="57" customFormat="1" x14ac:dyDescent="0.2">
      <c r="B4" s="245"/>
      <c r="C4" s="246"/>
      <c r="D4" s="246"/>
      <c r="E4" s="246"/>
      <c r="F4" s="56">
        <v>2018</v>
      </c>
      <c r="G4" s="264">
        <v>2017</v>
      </c>
    </row>
    <row r="5" spans="2:7" x14ac:dyDescent="0.2">
      <c r="B5" s="361" t="s">
        <v>21</v>
      </c>
      <c r="C5" s="362"/>
      <c r="D5" s="362"/>
      <c r="E5" s="362"/>
      <c r="F5" s="247"/>
      <c r="G5" s="248"/>
    </row>
    <row r="6" spans="2:7" s="61" customFormat="1" ht="28.35" customHeight="1" x14ac:dyDescent="0.25">
      <c r="B6" s="361" t="s">
        <v>146</v>
      </c>
      <c r="C6" s="362"/>
      <c r="D6" s="362"/>
      <c r="E6" s="362"/>
      <c r="F6" s="284">
        <v>2333521331.3399997</v>
      </c>
      <c r="G6" s="333">
        <v>2032998685.0799999</v>
      </c>
    </row>
    <row r="7" spans="2:7" ht="12" customHeight="1" x14ac:dyDescent="0.2">
      <c r="B7" s="249"/>
      <c r="C7" s="368" t="s">
        <v>147</v>
      </c>
      <c r="D7" s="368"/>
      <c r="E7" s="368"/>
      <c r="F7" s="274">
        <v>1683059458.6199994</v>
      </c>
      <c r="G7" s="279">
        <v>1551659908.0999999</v>
      </c>
    </row>
    <row r="8" spans="2:7" ht="12" customHeight="1" x14ac:dyDescent="0.2">
      <c r="B8" s="249"/>
      <c r="C8" s="368" t="s">
        <v>148</v>
      </c>
      <c r="D8" s="368"/>
      <c r="E8" s="368"/>
      <c r="F8" s="274">
        <v>0</v>
      </c>
      <c r="G8" s="279">
        <v>0</v>
      </c>
    </row>
    <row r="9" spans="2:7" ht="12" customHeight="1" x14ac:dyDescent="0.2">
      <c r="B9" s="249"/>
      <c r="C9" s="368" t="s">
        <v>149</v>
      </c>
      <c r="D9" s="368"/>
      <c r="E9" s="368"/>
      <c r="F9" s="274">
        <v>0</v>
      </c>
      <c r="G9" s="279">
        <v>0</v>
      </c>
    </row>
    <row r="10" spans="2:7" x14ac:dyDescent="0.2">
      <c r="B10" s="249"/>
      <c r="C10" s="368" t="s">
        <v>150</v>
      </c>
      <c r="D10" s="368"/>
      <c r="E10" s="368"/>
      <c r="F10" s="274">
        <v>231604881.53999999</v>
      </c>
      <c r="G10" s="279">
        <v>212738666.53</v>
      </c>
    </row>
    <row r="11" spans="2:7" ht="15.6" customHeight="1" x14ac:dyDescent="0.2">
      <c r="B11" s="249"/>
      <c r="C11" s="368" t="s">
        <v>151</v>
      </c>
      <c r="D11" s="368"/>
      <c r="E11" s="368"/>
      <c r="F11" s="274">
        <v>136627402.90000001</v>
      </c>
      <c r="G11" s="279">
        <v>135507609.00999999</v>
      </c>
    </row>
    <row r="12" spans="2:7" ht="12" customHeight="1" x14ac:dyDescent="0.2">
      <c r="B12" s="249"/>
      <c r="C12" s="368" t="s">
        <v>152</v>
      </c>
      <c r="D12" s="368"/>
      <c r="E12" s="368"/>
      <c r="F12" s="274">
        <v>282229588.28000003</v>
      </c>
      <c r="G12" s="279">
        <v>133092501.44</v>
      </c>
    </row>
    <row r="13" spans="2:7" ht="12" customHeight="1" x14ac:dyDescent="0.2">
      <c r="B13" s="249"/>
      <c r="C13" s="368" t="s">
        <v>153</v>
      </c>
      <c r="D13" s="368"/>
      <c r="E13" s="368"/>
      <c r="F13" s="274">
        <v>0</v>
      </c>
      <c r="G13" s="279">
        <v>0</v>
      </c>
    </row>
    <row r="14" spans="2:7" ht="23.45" customHeight="1" x14ac:dyDescent="0.2">
      <c r="B14" s="251"/>
      <c r="C14" s="363" t="s">
        <v>154</v>
      </c>
      <c r="D14" s="363"/>
      <c r="E14" s="363"/>
      <c r="F14" s="275">
        <v>0</v>
      </c>
      <c r="G14" s="279">
        <v>0</v>
      </c>
    </row>
    <row r="15" spans="2:7" x14ac:dyDescent="0.2">
      <c r="B15" s="364" t="s">
        <v>155</v>
      </c>
      <c r="C15" s="365"/>
      <c r="D15" s="365"/>
      <c r="E15" s="365"/>
      <c r="F15" s="276">
        <v>2688111648.1300001</v>
      </c>
      <c r="G15" s="280">
        <v>2521717620.98</v>
      </c>
    </row>
    <row r="16" spans="2:7" x14ac:dyDescent="0.2">
      <c r="B16" s="251"/>
      <c r="C16" s="363" t="s">
        <v>156</v>
      </c>
      <c r="D16" s="363"/>
      <c r="E16" s="363"/>
      <c r="F16" s="275">
        <v>2330059912.3400002</v>
      </c>
      <c r="G16" s="279">
        <v>2175195744.5</v>
      </c>
    </row>
    <row r="17" spans="1:7" x14ac:dyDescent="0.2">
      <c r="B17" s="251"/>
      <c r="C17" s="363" t="s">
        <v>157</v>
      </c>
      <c r="D17" s="363"/>
      <c r="E17" s="363"/>
      <c r="F17" s="275">
        <v>358051735.78999996</v>
      </c>
      <c r="G17" s="279">
        <v>346521876.48000002</v>
      </c>
    </row>
    <row r="18" spans="1:7" x14ac:dyDescent="0.2">
      <c r="B18" s="364" t="s">
        <v>158</v>
      </c>
      <c r="C18" s="365"/>
      <c r="D18" s="365"/>
      <c r="E18" s="365"/>
      <c r="F18" s="276">
        <v>668781.51999999955</v>
      </c>
      <c r="G18" s="280">
        <v>478766.13</v>
      </c>
    </row>
    <row r="19" spans="1:7" ht="12.75" customHeight="1" x14ac:dyDescent="0.25">
      <c r="A19" s="242"/>
      <c r="B19" s="251"/>
      <c r="C19" s="363" t="s">
        <v>159</v>
      </c>
      <c r="D19" s="363"/>
      <c r="E19" s="363"/>
      <c r="F19" s="275">
        <v>0</v>
      </c>
      <c r="G19" s="279">
        <v>0</v>
      </c>
    </row>
    <row r="20" spans="1:7" x14ac:dyDescent="0.2">
      <c r="B20" s="251"/>
      <c r="C20" s="363" t="s">
        <v>160</v>
      </c>
      <c r="D20" s="363"/>
      <c r="E20" s="363"/>
      <c r="F20" s="275">
        <v>0</v>
      </c>
      <c r="G20" s="279">
        <v>0</v>
      </c>
    </row>
    <row r="21" spans="1:7" x14ac:dyDescent="0.2">
      <c r="B21" s="251"/>
      <c r="C21" s="363" t="s">
        <v>161</v>
      </c>
      <c r="D21" s="363"/>
      <c r="E21" s="363"/>
      <c r="F21" s="275">
        <v>0</v>
      </c>
      <c r="G21" s="279">
        <v>0</v>
      </c>
    </row>
    <row r="22" spans="1:7" x14ac:dyDescent="0.2">
      <c r="B22" s="251"/>
      <c r="C22" s="363" t="s">
        <v>162</v>
      </c>
      <c r="D22" s="363"/>
      <c r="E22" s="363"/>
      <c r="F22" s="275">
        <v>0</v>
      </c>
      <c r="G22" s="279">
        <v>0</v>
      </c>
    </row>
    <row r="23" spans="1:7" x14ac:dyDescent="0.2">
      <c r="B23" s="251"/>
      <c r="C23" s="363" t="s">
        <v>163</v>
      </c>
      <c r="D23" s="363"/>
      <c r="E23" s="363"/>
      <c r="F23" s="275">
        <v>668781.51999999955</v>
      </c>
      <c r="G23" s="279">
        <v>478766.13</v>
      </c>
    </row>
    <row r="24" spans="1:7" x14ac:dyDescent="0.2">
      <c r="B24" s="251"/>
      <c r="C24" s="306"/>
      <c r="D24" s="306"/>
      <c r="E24" s="306"/>
      <c r="F24" s="275"/>
      <c r="G24" s="281"/>
    </row>
    <row r="25" spans="1:7" x14ac:dyDescent="0.2">
      <c r="B25" s="383" t="s">
        <v>164</v>
      </c>
      <c r="C25" s="384"/>
      <c r="D25" s="384"/>
      <c r="E25" s="384"/>
      <c r="F25" s="277">
        <v>5022301760.9899998</v>
      </c>
      <c r="G25" s="334">
        <v>4555195072.1900005</v>
      </c>
    </row>
    <row r="26" spans="1:7" x14ac:dyDescent="0.2">
      <c r="B26" s="251"/>
      <c r="C26" s="306"/>
      <c r="D26" s="306"/>
      <c r="E26" s="306"/>
      <c r="F26" s="275"/>
      <c r="G26" s="281"/>
    </row>
    <row r="27" spans="1:7" x14ac:dyDescent="0.2">
      <c r="B27" s="381" t="s">
        <v>165</v>
      </c>
      <c r="C27" s="382"/>
      <c r="D27" s="382"/>
      <c r="E27" s="382"/>
      <c r="F27" s="275"/>
      <c r="G27" s="281"/>
    </row>
    <row r="28" spans="1:7" x14ac:dyDescent="0.2">
      <c r="B28" s="364" t="s">
        <v>166</v>
      </c>
      <c r="C28" s="365"/>
      <c r="D28" s="365"/>
      <c r="E28" s="365"/>
      <c r="F28" s="276">
        <v>2862881487.1899996</v>
      </c>
      <c r="G28" s="280">
        <v>2552739988.1700001</v>
      </c>
    </row>
    <row r="29" spans="1:7" x14ac:dyDescent="0.2">
      <c r="B29" s="251"/>
      <c r="C29" s="363" t="s">
        <v>167</v>
      </c>
      <c r="D29" s="363"/>
      <c r="E29" s="363"/>
      <c r="F29" s="275">
        <v>1233992805.4799998</v>
      </c>
      <c r="G29" s="279">
        <v>1205374949.03</v>
      </c>
    </row>
    <row r="30" spans="1:7" x14ac:dyDescent="0.2">
      <c r="B30" s="251"/>
      <c r="C30" s="363" t="s">
        <v>168</v>
      </c>
      <c r="D30" s="363"/>
      <c r="E30" s="363"/>
      <c r="F30" s="275">
        <v>546554248.50999999</v>
      </c>
      <c r="G30" s="279">
        <v>377196173.20999998</v>
      </c>
    </row>
    <row r="31" spans="1:7" x14ac:dyDescent="0.2">
      <c r="B31" s="251"/>
      <c r="C31" s="363" t="s">
        <v>169</v>
      </c>
      <c r="D31" s="363"/>
      <c r="E31" s="363"/>
      <c r="F31" s="275">
        <v>1082334433.1999998</v>
      </c>
      <c r="G31" s="279">
        <v>970168865.92999995</v>
      </c>
    </row>
    <row r="32" spans="1:7" x14ac:dyDescent="0.2">
      <c r="B32" s="364" t="s">
        <v>157</v>
      </c>
      <c r="C32" s="365"/>
      <c r="D32" s="365"/>
      <c r="E32" s="365"/>
      <c r="F32" s="276">
        <v>568302991.05999994</v>
      </c>
      <c r="G32" s="280">
        <v>407236018.13999999</v>
      </c>
    </row>
    <row r="33" spans="2:7" x14ac:dyDescent="0.2">
      <c r="B33" s="251"/>
      <c r="C33" s="363" t="s">
        <v>170</v>
      </c>
      <c r="D33" s="363"/>
      <c r="E33" s="363"/>
      <c r="F33" s="275">
        <v>0</v>
      </c>
      <c r="G33" s="279">
        <v>0</v>
      </c>
    </row>
    <row r="34" spans="2:7" x14ac:dyDescent="0.2">
      <c r="B34" s="251"/>
      <c r="C34" s="363" t="s">
        <v>171</v>
      </c>
      <c r="D34" s="363"/>
      <c r="E34" s="363"/>
      <c r="F34" s="275">
        <v>43027661.120000005</v>
      </c>
      <c r="G34" s="279">
        <v>16124999.939999999</v>
      </c>
    </row>
    <row r="35" spans="2:7" x14ac:dyDescent="0.2">
      <c r="B35" s="251"/>
      <c r="C35" s="363" t="s">
        <v>172</v>
      </c>
      <c r="D35" s="363"/>
      <c r="E35" s="363"/>
      <c r="F35" s="275">
        <v>0</v>
      </c>
      <c r="G35" s="279">
        <v>0</v>
      </c>
    </row>
    <row r="36" spans="2:7" x14ac:dyDescent="0.2">
      <c r="B36" s="251"/>
      <c r="C36" s="363" t="s">
        <v>173</v>
      </c>
      <c r="D36" s="363"/>
      <c r="E36" s="363"/>
      <c r="F36" s="275">
        <v>71666616.700000018</v>
      </c>
      <c r="G36" s="279">
        <v>33975022.399999999</v>
      </c>
    </row>
    <row r="37" spans="2:7" x14ac:dyDescent="0.2">
      <c r="B37" s="251"/>
      <c r="C37" s="363" t="s">
        <v>174</v>
      </c>
      <c r="D37" s="363"/>
      <c r="E37" s="363"/>
      <c r="F37" s="275">
        <v>333608713.23999995</v>
      </c>
      <c r="G37" s="279">
        <v>327135995.80000001</v>
      </c>
    </row>
    <row r="38" spans="2:7" x14ac:dyDescent="0.2">
      <c r="B38" s="251"/>
      <c r="C38" s="363" t="s">
        <v>175</v>
      </c>
      <c r="D38" s="363"/>
      <c r="E38" s="363"/>
      <c r="F38" s="275">
        <v>120000000</v>
      </c>
      <c r="G38" s="279">
        <v>30000000</v>
      </c>
    </row>
    <row r="39" spans="2:7" x14ac:dyDescent="0.2">
      <c r="B39" s="251"/>
      <c r="C39" s="363" t="s">
        <v>176</v>
      </c>
      <c r="D39" s="363"/>
      <c r="E39" s="363"/>
      <c r="F39" s="275">
        <v>0</v>
      </c>
      <c r="G39" s="279">
        <v>0</v>
      </c>
    </row>
    <row r="40" spans="2:7" x14ac:dyDescent="0.2">
      <c r="B40" s="251"/>
      <c r="C40" s="363" t="s">
        <v>177</v>
      </c>
      <c r="D40" s="363"/>
      <c r="E40" s="363"/>
      <c r="F40" s="275">
        <v>0</v>
      </c>
      <c r="G40" s="279">
        <v>0</v>
      </c>
    </row>
    <row r="41" spans="2:7" x14ac:dyDescent="0.2">
      <c r="B41" s="251"/>
      <c r="C41" s="363" t="s">
        <v>178</v>
      </c>
      <c r="D41" s="363"/>
      <c r="E41" s="363"/>
      <c r="F41" s="275">
        <v>0</v>
      </c>
      <c r="G41" s="279">
        <v>0</v>
      </c>
    </row>
    <row r="42" spans="2:7" x14ac:dyDescent="0.2">
      <c r="B42" s="251"/>
      <c r="C42" s="306"/>
      <c r="D42" s="306"/>
      <c r="E42" s="306"/>
      <c r="F42" s="275"/>
      <c r="G42" s="318"/>
    </row>
    <row r="43" spans="2:7" x14ac:dyDescent="0.2">
      <c r="B43" s="364" t="s">
        <v>179</v>
      </c>
      <c r="C43" s="365"/>
      <c r="D43" s="365"/>
      <c r="E43" s="365"/>
      <c r="F43" s="276">
        <v>25352330.939999998</v>
      </c>
      <c r="G43" s="280">
        <v>0</v>
      </c>
    </row>
    <row r="44" spans="2:7" x14ac:dyDescent="0.2">
      <c r="B44" s="251"/>
      <c r="C44" s="363" t="s">
        <v>180</v>
      </c>
      <c r="D44" s="363"/>
      <c r="E44" s="363"/>
      <c r="F44" s="275">
        <v>0</v>
      </c>
      <c r="G44" s="279">
        <v>0</v>
      </c>
    </row>
    <row r="45" spans="2:7" x14ac:dyDescent="0.2">
      <c r="B45" s="251"/>
      <c r="C45" s="363" t="s">
        <v>82</v>
      </c>
      <c r="D45" s="363"/>
      <c r="E45" s="363"/>
      <c r="F45" s="275">
        <v>0</v>
      </c>
      <c r="G45" s="279">
        <v>0</v>
      </c>
    </row>
    <row r="46" spans="2:7" x14ac:dyDescent="0.2">
      <c r="B46" s="251"/>
      <c r="C46" s="363" t="s">
        <v>181</v>
      </c>
      <c r="D46" s="363"/>
      <c r="E46" s="363"/>
      <c r="F46" s="275">
        <v>25352330.939999998</v>
      </c>
      <c r="G46" s="279">
        <v>0</v>
      </c>
    </row>
    <row r="47" spans="2:7" x14ac:dyDescent="0.2">
      <c r="B47" s="364" t="s">
        <v>182</v>
      </c>
      <c r="C47" s="365"/>
      <c r="D47" s="365"/>
      <c r="E47" s="365"/>
      <c r="F47" s="276">
        <v>137835596.16</v>
      </c>
      <c r="G47" s="280">
        <v>154740467.16</v>
      </c>
    </row>
    <row r="48" spans="2:7" x14ac:dyDescent="0.2">
      <c r="B48" s="251"/>
      <c r="C48" s="363" t="s">
        <v>183</v>
      </c>
      <c r="D48" s="363"/>
      <c r="E48" s="363"/>
      <c r="F48" s="275">
        <v>135183039.91999999</v>
      </c>
      <c r="G48" s="279">
        <v>124580467.16</v>
      </c>
    </row>
    <row r="49" spans="2:7" x14ac:dyDescent="0.2">
      <c r="B49" s="251"/>
      <c r="C49" s="363" t="s">
        <v>184</v>
      </c>
      <c r="D49" s="363"/>
      <c r="E49" s="363"/>
      <c r="F49" s="275">
        <v>0</v>
      </c>
      <c r="G49" s="279">
        <v>30160000</v>
      </c>
    </row>
    <row r="50" spans="2:7" x14ac:dyDescent="0.2">
      <c r="B50" s="251"/>
      <c r="C50" s="363" t="s">
        <v>185</v>
      </c>
      <c r="D50" s="363"/>
      <c r="E50" s="363"/>
      <c r="F50" s="275">
        <v>2652556.2400000002</v>
      </c>
      <c r="G50" s="279">
        <v>0</v>
      </c>
    </row>
    <row r="51" spans="2:7" x14ac:dyDescent="0.2">
      <c r="B51" s="251"/>
      <c r="C51" s="363" t="s">
        <v>186</v>
      </c>
      <c r="D51" s="363"/>
      <c r="E51" s="363"/>
      <c r="F51" s="275">
        <v>0</v>
      </c>
      <c r="G51" s="279">
        <v>0</v>
      </c>
    </row>
    <row r="52" spans="2:7" x14ac:dyDescent="0.2">
      <c r="B52" s="251"/>
      <c r="C52" s="363" t="s">
        <v>187</v>
      </c>
      <c r="D52" s="363"/>
      <c r="E52" s="363"/>
      <c r="F52" s="275">
        <v>0</v>
      </c>
      <c r="G52" s="279">
        <v>0</v>
      </c>
    </row>
    <row r="53" spans="2:7" x14ac:dyDescent="0.2">
      <c r="B53" s="364" t="s">
        <v>188</v>
      </c>
      <c r="C53" s="365"/>
      <c r="D53" s="365"/>
      <c r="E53" s="365"/>
      <c r="F53" s="276">
        <v>103193010.18000001</v>
      </c>
      <c r="G53" s="280">
        <v>71551773.150000006</v>
      </c>
    </row>
    <row r="54" spans="2:7" x14ac:dyDescent="0.2">
      <c r="B54" s="251"/>
      <c r="C54" s="363" t="s">
        <v>189</v>
      </c>
      <c r="D54" s="363"/>
      <c r="E54" s="363"/>
      <c r="F54" s="275">
        <v>103569356.18000001</v>
      </c>
      <c r="G54" s="281">
        <v>71551773.150000006</v>
      </c>
    </row>
    <row r="55" spans="2:7" x14ac:dyDescent="0.2">
      <c r="B55" s="251"/>
      <c r="C55" s="363" t="s">
        <v>190</v>
      </c>
      <c r="D55" s="363"/>
      <c r="E55" s="363"/>
      <c r="F55" s="275">
        <v>0</v>
      </c>
      <c r="G55" s="279">
        <v>0</v>
      </c>
    </row>
    <row r="56" spans="2:7" x14ac:dyDescent="0.2">
      <c r="B56" s="251"/>
      <c r="C56" s="363" t="s">
        <v>191</v>
      </c>
      <c r="D56" s="363"/>
      <c r="E56" s="363"/>
      <c r="F56" s="275">
        <v>0</v>
      </c>
      <c r="G56" s="279">
        <v>0</v>
      </c>
    </row>
    <row r="57" spans="2:7" ht="28.5" customHeight="1" x14ac:dyDescent="0.2">
      <c r="B57" s="251"/>
      <c r="C57" s="363" t="s">
        <v>192</v>
      </c>
      <c r="D57" s="363"/>
      <c r="E57" s="363"/>
      <c r="F57" s="275">
        <v>0</v>
      </c>
      <c r="G57" s="279">
        <v>0</v>
      </c>
    </row>
    <row r="58" spans="2:7" x14ac:dyDescent="0.2">
      <c r="B58" s="251"/>
      <c r="C58" s="363" t="s">
        <v>193</v>
      </c>
      <c r="D58" s="363"/>
      <c r="E58" s="363"/>
      <c r="F58" s="275">
        <v>0</v>
      </c>
      <c r="G58" s="279">
        <v>0</v>
      </c>
    </row>
    <row r="59" spans="2:7" x14ac:dyDescent="0.2">
      <c r="B59" s="251"/>
      <c r="C59" s="363" t="s">
        <v>194</v>
      </c>
      <c r="D59" s="363"/>
      <c r="E59" s="363"/>
      <c r="F59" s="275">
        <v>-376346</v>
      </c>
      <c r="G59" s="279">
        <v>0</v>
      </c>
    </row>
    <row r="60" spans="2:7" x14ac:dyDescent="0.2">
      <c r="B60" s="364" t="s">
        <v>195</v>
      </c>
      <c r="C60" s="365"/>
      <c r="D60" s="365"/>
      <c r="E60" s="365"/>
      <c r="F60" s="276">
        <v>5649095.0099999998</v>
      </c>
      <c r="G60" s="280">
        <v>0</v>
      </c>
    </row>
    <row r="61" spans="2:7" x14ac:dyDescent="0.2">
      <c r="B61" s="251"/>
      <c r="C61" s="363" t="s">
        <v>196</v>
      </c>
      <c r="D61" s="363"/>
      <c r="E61" s="363"/>
      <c r="F61" s="275">
        <v>5649095.0099999998</v>
      </c>
      <c r="G61" s="279">
        <v>0</v>
      </c>
    </row>
    <row r="62" spans="2:7" x14ac:dyDescent="0.2">
      <c r="B62" s="385"/>
      <c r="C62" s="363"/>
      <c r="D62" s="363"/>
      <c r="E62" s="363"/>
      <c r="F62" s="275"/>
      <c r="G62" s="281"/>
    </row>
    <row r="63" spans="2:7" x14ac:dyDescent="0.2">
      <c r="B63" s="381" t="s">
        <v>197</v>
      </c>
      <c r="C63" s="382"/>
      <c r="D63" s="382"/>
      <c r="E63" s="382"/>
      <c r="F63" s="277">
        <v>3703214510.5399995</v>
      </c>
      <c r="G63" s="334">
        <v>3186268246.6199999</v>
      </c>
    </row>
    <row r="64" spans="2:7" x14ac:dyDescent="0.2">
      <c r="B64" s="251"/>
      <c r="C64" s="306"/>
      <c r="D64" s="306"/>
      <c r="E64" s="306"/>
      <c r="F64" s="275"/>
      <c r="G64" s="281"/>
    </row>
    <row r="65" spans="1:7" x14ac:dyDescent="0.2">
      <c r="B65" s="381" t="s">
        <v>198</v>
      </c>
      <c r="C65" s="382"/>
      <c r="D65" s="382"/>
      <c r="E65" s="382"/>
      <c r="F65" s="277">
        <v>1319087250.4500003</v>
      </c>
      <c r="G65" s="334">
        <v>1368926825.5700006</v>
      </c>
    </row>
    <row r="66" spans="1:7" x14ac:dyDescent="0.2">
      <c r="B66" s="251"/>
      <c r="C66" s="306"/>
      <c r="D66" s="306"/>
      <c r="E66" s="306"/>
      <c r="F66" s="306"/>
      <c r="G66" s="319"/>
    </row>
    <row r="67" spans="1:7" x14ac:dyDescent="0.2">
      <c r="B67" s="320"/>
      <c r="C67" s="321"/>
      <c r="D67" s="321"/>
      <c r="E67" s="321"/>
      <c r="F67" s="321"/>
      <c r="G67" s="322"/>
    </row>
    <row r="68" spans="1:7" x14ac:dyDescent="0.2">
      <c r="B68" s="343" t="s">
        <v>243</v>
      </c>
      <c r="C68" s="323"/>
      <c r="D68" s="323"/>
      <c r="E68" s="323"/>
      <c r="F68" s="324"/>
      <c r="G68" s="323"/>
    </row>
    <row r="70" spans="1:7" x14ac:dyDescent="0.2">
      <c r="B70" s="372" t="s">
        <v>38</v>
      </c>
      <c r="C70" s="373"/>
      <c r="D70" s="373"/>
      <c r="E70" s="373"/>
      <c r="F70" s="373"/>
      <c r="G70" s="374"/>
    </row>
    <row r="71" spans="1:7" x14ac:dyDescent="0.2">
      <c r="B71" s="375" t="s">
        <v>145</v>
      </c>
      <c r="C71" s="376"/>
      <c r="D71" s="376"/>
      <c r="E71" s="376"/>
      <c r="F71" s="376"/>
      <c r="G71" s="377"/>
    </row>
    <row r="72" spans="1:7" x14ac:dyDescent="0.2">
      <c r="B72" s="378" t="s">
        <v>315</v>
      </c>
      <c r="C72" s="379"/>
      <c r="D72" s="379"/>
      <c r="E72" s="379"/>
      <c r="F72" s="379"/>
      <c r="G72" s="380"/>
    </row>
    <row r="73" spans="1:7" x14ac:dyDescent="0.2">
      <c r="A73" s="57"/>
      <c r="B73" s="245"/>
      <c r="C73" s="246"/>
      <c r="D73" s="246"/>
      <c r="E73" s="246"/>
      <c r="F73" s="56">
        <v>2018</v>
      </c>
      <c r="G73" s="264" t="s">
        <v>306</v>
      </c>
    </row>
    <row r="74" spans="1:7" x14ac:dyDescent="0.2">
      <c r="B74" s="361" t="s">
        <v>21</v>
      </c>
      <c r="C74" s="362"/>
      <c r="D74" s="362"/>
      <c r="E74" s="362"/>
      <c r="F74" s="293"/>
      <c r="G74" s="248"/>
    </row>
    <row r="75" spans="1:7" x14ac:dyDescent="0.2">
      <c r="A75" s="61"/>
      <c r="B75" s="361" t="s">
        <v>146</v>
      </c>
      <c r="C75" s="362"/>
      <c r="D75" s="362"/>
      <c r="E75" s="362"/>
      <c r="F75" s="284">
        <v>2333521331.3399997</v>
      </c>
      <c r="G75" s="333">
        <v>2620388749.1800003</v>
      </c>
    </row>
    <row r="76" spans="1:7" x14ac:dyDescent="0.2">
      <c r="B76" s="294"/>
      <c r="C76" s="368" t="s">
        <v>147</v>
      </c>
      <c r="D76" s="368"/>
      <c r="E76" s="368"/>
      <c r="F76" s="274">
        <v>1683059458.6199994</v>
      </c>
      <c r="G76" s="279">
        <v>1884227130.75</v>
      </c>
    </row>
    <row r="77" spans="1:7" x14ac:dyDescent="0.2">
      <c r="B77" s="294"/>
      <c r="C77" s="368" t="s">
        <v>148</v>
      </c>
      <c r="D77" s="368"/>
      <c r="E77" s="368"/>
      <c r="F77" s="274">
        <v>0</v>
      </c>
      <c r="G77" s="279">
        <v>0</v>
      </c>
    </row>
    <row r="78" spans="1:7" x14ac:dyDescent="0.2">
      <c r="B78" s="294"/>
      <c r="C78" s="368" t="s">
        <v>149</v>
      </c>
      <c r="D78" s="368"/>
      <c r="E78" s="368"/>
      <c r="F78" s="274">
        <v>0</v>
      </c>
      <c r="G78" s="279">
        <v>0</v>
      </c>
    </row>
    <row r="79" spans="1:7" x14ac:dyDescent="0.2">
      <c r="B79" s="294"/>
      <c r="C79" s="368" t="s">
        <v>150</v>
      </c>
      <c r="D79" s="368"/>
      <c r="E79" s="368"/>
      <c r="F79" s="274">
        <v>231604881.53999999</v>
      </c>
      <c r="G79" s="279">
        <v>265675357.12</v>
      </c>
    </row>
    <row r="80" spans="1:7" x14ac:dyDescent="0.2">
      <c r="B80" s="294"/>
      <c r="C80" s="368" t="s">
        <v>151</v>
      </c>
      <c r="D80" s="368"/>
      <c r="E80" s="368"/>
      <c r="F80" s="274">
        <v>136627402.90000001</v>
      </c>
      <c r="G80" s="279">
        <v>178342274.28</v>
      </c>
    </row>
    <row r="81" spans="1:7" x14ac:dyDescent="0.2">
      <c r="B81" s="294"/>
      <c r="C81" s="368" t="s">
        <v>152</v>
      </c>
      <c r="D81" s="368"/>
      <c r="E81" s="368"/>
      <c r="F81" s="274">
        <v>282229588.28000003</v>
      </c>
      <c r="G81" s="279">
        <v>292143987.02999997</v>
      </c>
    </row>
    <row r="82" spans="1:7" x14ac:dyDescent="0.2">
      <c r="B82" s="294"/>
      <c r="C82" s="368" t="s">
        <v>153</v>
      </c>
      <c r="D82" s="368"/>
      <c r="E82" s="368"/>
      <c r="F82" s="274">
        <v>0</v>
      </c>
      <c r="G82" s="279">
        <v>0</v>
      </c>
    </row>
    <row r="83" spans="1:7" x14ac:dyDescent="0.2">
      <c r="B83" s="294"/>
      <c r="C83" s="368" t="s">
        <v>154</v>
      </c>
      <c r="D83" s="368"/>
      <c r="E83" s="368"/>
      <c r="F83" s="274">
        <v>0</v>
      </c>
      <c r="G83" s="279">
        <v>0</v>
      </c>
    </row>
    <row r="84" spans="1:7" x14ac:dyDescent="0.2">
      <c r="B84" s="366" t="s">
        <v>155</v>
      </c>
      <c r="C84" s="367"/>
      <c r="D84" s="367"/>
      <c r="E84" s="367"/>
      <c r="F84" s="276">
        <v>2688111648.1300001</v>
      </c>
      <c r="G84" s="280">
        <v>3375540574.9100003</v>
      </c>
    </row>
    <row r="85" spans="1:7" x14ac:dyDescent="0.2">
      <c r="B85" s="294"/>
      <c r="C85" s="368" t="s">
        <v>156</v>
      </c>
      <c r="D85" s="368"/>
      <c r="E85" s="368"/>
      <c r="F85" s="274">
        <v>2330059912.3400002</v>
      </c>
      <c r="G85" s="279">
        <v>2866392607.6100001</v>
      </c>
    </row>
    <row r="86" spans="1:7" x14ac:dyDescent="0.2">
      <c r="B86" s="294"/>
      <c r="C86" s="368" t="s">
        <v>157</v>
      </c>
      <c r="D86" s="368"/>
      <c r="E86" s="368"/>
      <c r="F86" s="274">
        <v>358051735.78999996</v>
      </c>
      <c r="G86" s="279">
        <v>509147967.30000001</v>
      </c>
    </row>
    <row r="87" spans="1:7" x14ac:dyDescent="0.2">
      <c r="B87" s="366" t="s">
        <v>158</v>
      </c>
      <c r="C87" s="367"/>
      <c r="D87" s="367"/>
      <c r="E87" s="367"/>
      <c r="F87" s="276">
        <v>668781.51999999955</v>
      </c>
      <c r="G87" s="280">
        <v>512767.04</v>
      </c>
    </row>
    <row r="88" spans="1:7" ht="15" x14ac:dyDescent="0.25">
      <c r="A88" s="242"/>
      <c r="B88" s="294"/>
      <c r="C88" s="368" t="s">
        <v>159</v>
      </c>
      <c r="D88" s="368"/>
      <c r="E88" s="368"/>
      <c r="F88" s="274">
        <v>0</v>
      </c>
      <c r="G88" s="279">
        <v>0</v>
      </c>
    </row>
    <row r="89" spans="1:7" x14ac:dyDescent="0.2">
      <c r="B89" s="294"/>
      <c r="C89" s="368" t="s">
        <v>160</v>
      </c>
      <c r="D89" s="368"/>
      <c r="E89" s="368"/>
      <c r="F89" s="274">
        <v>0</v>
      </c>
      <c r="G89" s="279">
        <v>0</v>
      </c>
    </row>
    <row r="90" spans="1:7" x14ac:dyDescent="0.2">
      <c r="B90" s="294"/>
      <c r="C90" s="368" t="s">
        <v>161</v>
      </c>
      <c r="D90" s="368"/>
      <c r="E90" s="368"/>
      <c r="F90" s="274">
        <v>0</v>
      </c>
      <c r="G90" s="279">
        <v>0</v>
      </c>
    </row>
    <row r="91" spans="1:7" x14ac:dyDescent="0.2">
      <c r="B91" s="294"/>
      <c r="C91" s="368" t="s">
        <v>162</v>
      </c>
      <c r="D91" s="368"/>
      <c r="E91" s="368"/>
      <c r="F91" s="274">
        <v>0</v>
      </c>
      <c r="G91" s="279">
        <v>0</v>
      </c>
    </row>
    <row r="92" spans="1:7" x14ac:dyDescent="0.2">
      <c r="B92" s="294"/>
      <c r="C92" s="368" t="s">
        <v>163</v>
      </c>
      <c r="D92" s="368"/>
      <c r="E92" s="368"/>
      <c r="F92" s="274">
        <v>668781.51999999955</v>
      </c>
      <c r="G92" s="279">
        <v>512767.04</v>
      </c>
    </row>
    <row r="93" spans="1:7" x14ac:dyDescent="0.2">
      <c r="B93" s="294"/>
      <c r="C93" s="293"/>
      <c r="D93" s="293"/>
      <c r="E93" s="293"/>
      <c r="F93" s="275"/>
      <c r="G93" s="281"/>
    </row>
    <row r="94" spans="1:7" x14ac:dyDescent="0.2">
      <c r="B94" s="370" t="s">
        <v>164</v>
      </c>
      <c r="C94" s="371"/>
      <c r="D94" s="371"/>
      <c r="E94" s="371"/>
      <c r="F94" s="277">
        <v>5022301760.9899998</v>
      </c>
      <c r="G94" s="334">
        <v>5996442091.1300011</v>
      </c>
    </row>
    <row r="95" spans="1:7" x14ac:dyDescent="0.2">
      <c r="B95" s="294"/>
      <c r="C95" s="293"/>
      <c r="D95" s="293"/>
      <c r="E95" s="293"/>
      <c r="F95" s="274"/>
      <c r="G95" s="279"/>
    </row>
    <row r="96" spans="1:7" x14ac:dyDescent="0.2">
      <c r="B96" s="361" t="s">
        <v>165</v>
      </c>
      <c r="C96" s="362"/>
      <c r="D96" s="362"/>
      <c r="E96" s="362"/>
      <c r="F96" s="274"/>
      <c r="G96" s="279"/>
    </row>
    <row r="97" spans="2:7" x14ac:dyDescent="0.2">
      <c r="B97" s="366" t="s">
        <v>166</v>
      </c>
      <c r="C97" s="367"/>
      <c r="D97" s="367"/>
      <c r="E97" s="367"/>
      <c r="F97" s="278">
        <v>2862881487.1899996</v>
      </c>
      <c r="G97" s="282">
        <v>3930035192.6800003</v>
      </c>
    </row>
    <row r="98" spans="2:7" x14ac:dyDescent="0.2">
      <c r="B98" s="294"/>
      <c r="C98" s="368" t="s">
        <v>167</v>
      </c>
      <c r="D98" s="368"/>
      <c r="E98" s="368"/>
      <c r="F98" s="274">
        <v>1233992805.4799998</v>
      </c>
      <c r="G98" s="279">
        <v>1718424080.96</v>
      </c>
    </row>
    <row r="99" spans="2:7" x14ac:dyDescent="0.2">
      <c r="B99" s="294"/>
      <c r="C99" s="368" t="s">
        <v>168</v>
      </c>
      <c r="D99" s="368"/>
      <c r="E99" s="368"/>
      <c r="F99" s="274">
        <v>546554248.50999999</v>
      </c>
      <c r="G99" s="279">
        <v>678865845.11000001</v>
      </c>
    </row>
    <row r="100" spans="2:7" x14ac:dyDescent="0.2">
      <c r="B100" s="294"/>
      <c r="C100" s="368" t="s">
        <v>169</v>
      </c>
      <c r="D100" s="368"/>
      <c r="E100" s="368"/>
      <c r="F100" s="274">
        <v>1082334433.1999998</v>
      </c>
      <c r="G100" s="279">
        <v>1532745266.6099999</v>
      </c>
    </row>
    <row r="101" spans="2:7" x14ac:dyDescent="0.2">
      <c r="B101" s="366" t="s">
        <v>157</v>
      </c>
      <c r="C101" s="367"/>
      <c r="D101" s="367"/>
      <c r="E101" s="367"/>
      <c r="F101" s="278">
        <v>568302991.05999994</v>
      </c>
      <c r="G101" s="282">
        <v>661395004.59000003</v>
      </c>
    </row>
    <row r="102" spans="2:7" x14ac:dyDescent="0.2">
      <c r="B102" s="294"/>
      <c r="C102" s="368" t="s">
        <v>170</v>
      </c>
      <c r="D102" s="368"/>
      <c r="E102" s="368"/>
      <c r="F102" s="274">
        <v>0</v>
      </c>
      <c r="G102" s="279">
        <v>0</v>
      </c>
    </row>
    <row r="103" spans="2:7" x14ac:dyDescent="0.2">
      <c r="B103" s="294"/>
      <c r="C103" s="368" t="s">
        <v>171</v>
      </c>
      <c r="D103" s="368"/>
      <c r="E103" s="368"/>
      <c r="F103" s="274">
        <v>43027661.120000005</v>
      </c>
      <c r="G103" s="279">
        <v>22199717.960000001</v>
      </c>
    </row>
    <row r="104" spans="2:7" x14ac:dyDescent="0.2">
      <c r="B104" s="294"/>
      <c r="C104" s="368" t="s">
        <v>172</v>
      </c>
      <c r="D104" s="368"/>
      <c r="E104" s="368"/>
      <c r="F104" s="274">
        <v>0</v>
      </c>
      <c r="G104" s="279">
        <v>0</v>
      </c>
    </row>
    <row r="105" spans="2:7" x14ac:dyDescent="0.2">
      <c r="B105" s="294"/>
      <c r="C105" s="368" t="s">
        <v>173</v>
      </c>
      <c r="D105" s="368"/>
      <c r="E105" s="368"/>
      <c r="F105" s="274">
        <v>71666616.700000018</v>
      </c>
      <c r="G105" s="279">
        <v>63595017.060000002</v>
      </c>
    </row>
    <row r="106" spans="2:7" x14ac:dyDescent="0.2">
      <c r="B106" s="294"/>
      <c r="C106" s="368" t="s">
        <v>174</v>
      </c>
      <c r="D106" s="368"/>
      <c r="E106" s="368"/>
      <c r="F106" s="274">
        <v>333608713.23999995</v>
      </c>
      <c r="G106" s="279">
        <v>455600269.56999999</v>
      </c>
    </row>
    <row r="107" spans="2:7" x14ac:dyDescent="0.2">
      <c r="B107" s="294"/>
      <c r="C107" s="368" t="s">
        <v>175</v>
      </c>
      <c r="D107" s="368"/>
      <c r="E107" s="368"/>
      <c r="F107" s="274">
        <v>120000000</v>
      </c>
      <c r="G107" s="279">
        <v>120000000</v>
      </c>
    </row>
    <row r="108" spans="2:7" x14ac:dyDescent="0.2">
      <c r="B108" s="294"/>
      <c r="C108" s="368" t="s">
        <v>176</v>
      </c>
      <c r="D108" s="368"/>
      <c r="E108" s="368"/>
      <c r="F108" s="274">
        <v>0</v>
      </c>
      <c r="G108" s="279">
        <v>0</v>
      </c>
    </row>
    <row r="109" spans="2:7" x14ac:dyDescent="0.2">
      <c r="B109" s="294"/>
      <c r="C109" s="368" t="s">
        <v>177</v>
      </c>
      <c r="D109" s="368"/>
      <c r="E109" s="368"/>
      <c r="F109" s="274">
        <v>0</v>
      </c>
      <c r="G109" s="279">
        <v>0</v>
      </c>
    </row>
    <row r="110" spans="2:7" x14ac:dyDescent="0.2">
      <c r="B110" s="294"/>
      <c r="C110" s="368" t="s">
        <v>178</v>
      </c>
      <c r="D110" s="368"/>
      <c r="E110" s="368"/>
      <c r="F110" s="274">
        <v>0</v>
      </c>
      <c r="G110" s="279">
        <v>0</v>
      </c>
    </row>
    <row r="111" spans="2:7" x14ac:dyDescent="0.2">
      <c r="B111" s="294"/>
      <c r="C111" s="293"/>
      <c r="D111" s="293"/>
      <c r="E111" s="293"/>
      <c r="F111" s="274"/>
      <c r="G111" s="250"/>
    </row>
    <row r="112" spans="2:7" x14ac:dyDescent="0.2">
      <c r="B112" s="366" t="s">
        <v>179</v>
      </c>
      <c r="C112" s="367"/>
      <c r="D112" s="367"/>
      <c r="E112" s="367"/>
      <c r="F112" s="278">
        <v>25352330.939999998</v>
      </c>
      <c r="G112" s="282">
        <v>25392987.68</v>
      </c>
    </row>
    <row r="113" spans="2:7" x14ac:dyDescent="0.2">
      <c r="B113" s="294"/>
      <c r="C113" s="368" t="s">
        <v>180</v>
      </c>
      <c r="D113" s="368"/>
      <c r="E113" s="368"/>
      <c r="F113" s="274">
        <v>0</v>
      </c>
      <c r="G113" s="279">
        <v>0</v>
      </c>
    </row>
    <row r="114" spans="2:7" x14ac:dyDescent="0.2">
      <c r="B114" s="294"/>
      <c r="C114" s="368" t="s">
        <v>82</v>
      </c>
      <c r="D114" s="368"/>
      <c r="E114" s="368"/>
      <c r="F114" s="274">
        <v>0</v>
      </c>
      <c r="G114" s="279">
        <v>0</v>
      </c>
    </row>
    <row r="115" spans="2:7" x14ac:dyDescent="0.2">
      <c r="B115" s="294"/>
      <c r="C115" s="368" t="s">
        <v>181</v>
      </c>
      <c r="D115" s="368"/>
      <c r="E115" s="368"/>
      <c r="F115" s="274">
        <v>25352330.939999998</v>
      </c>
      <c r="G115" s="279">
        <v>25392987.68</v>
      </c>
    </row>
    <row r="116" spans="2:7" x14ac:dyDescent="0.2">
      <c r="B116" s="366" t="s">
        <v>182</v>
      </c>
      <c r="C116" s="367"/>
      <c r="D116" s="367"/>
      <c r="E116" s="367"/>
      <c r="F116" s="278">
        <v>137835596.16</v>
      </c>
      <c r="G116" s="282">
        <v>198671750.13</v>
      </c>
    </row>
    <row r="117" spans="2:7" x14ac:dyDescent="0.2">
      <c r="B117" s="251"/>
      <c r="C117" s="363" t="s">
        <v>183</v>
      </c>
      <c r="D117" s="363"/>
      <c r="E117" s="363"/>
      <c r="F117" s="274">
        <v>135183039.91999999</v>
      </c>
      <c r="G117" s="279">
        <v>167119750.13</v>
      </c>
    </row>
    <row r="118" spans="2:7" x14ac:dyDescent="0.2">
      <c r="B118" s="251"/>
      <c r="C118" s="363" t="s">
        <v>184</v>
      </c>
      <c r="D118" s="363"/>
      <c r="E118" s="363"/>
      <c r="F118" s="274">
        <v>0</v>
      </c>
      <c r="G118" s="279">
        <v>30160000</v>
      </c>
    </row>
    <row r="119" spans="2:7" x14ac:dyDescent="0.2">
      <c r="B119" s="251"/>
      <c r="C119" s="363" t="s">
        <v>185</v>
      </c>
      <c r="D119" s="363"/>
      <c r="E119" s="363"/>
      <c r="F119" s="274">
        <v>2652556.2400000002</v>
      </c>
      <c r="G119" s="279">
        <v>1392000</v>
      </c>
    </row>
    <row r="120" spans="2:7" x14ac:dyDescent="0.2">
      <c r="B120" s="251"/>
      <c r="C120" s="363" t="s">
        <v>186</v>
      </c>
      <c r="D120" s="363"/>
      <c r="E120" s="363"/>
      <c r="F120" s="274">
        <v>0</v>
      </c>
      <c r="G120" s="279">
        <v>0</v>
      </c>
    </row>
    <row r="121" spans="2:7" x14ac:dyDescent="0.2">
      <c r="B121" s="251"/>
      <c r="C121" s="363" t="s">
        <v>187</v>
      </c>
      <c r="D121" s="363"/>
      <c r="E121" s="363"/>
      <c r="F121" s="274">
        <v>0</v>
      </c>
      <c r="G121" s="279">
        <v>0</v>
      </c>
    </row>
    <row r="122" spans="2:7" x14ac:dyDescent="0.2">
      <c r="B122" s="364" t="s">
        <v>188</v>
      </c>
      <c r="C122" s="365"/>
      <c r="D122" s="365"/>
      <c r="E122" s="365"/>
      <c r="F122" s="276">
        <v>103193010.18000001</v>
      </c>
      <c r="G122" s="282">
        <v>103107771.69</v>
      </c>
    </row>
    <row r="123" spans="2:7" x14ac:dyDescent="0.2">
      <c r="B123" s="251"/>
      <c r="C123" s="363" t="s">
        <v>189</v>
      </c>
      <c r="D123" s="363"/>
      <c r="E123" s="363"/>
      <c r="F123" s="274">
        <v>103569356.18000001</v>
      </c>
      <c r="G123" s="279">
        <v>103099154.95999999</v>
      </c>
    </row>
    <row r="124" spans="2:7" x14ac:dyDescent="0.2">
      <c r="B124" s="251"/>
      <c r="C124" s="363" t="s">
        <v>190</v>
      </c>
      <c r="D124" s="363"/>
      <c r="E124" s="363"/>
      <c r="F124" s="274">
        <v>0</v>
      </c>
      <c r="G124" s="279">
        <v>0</v>
      </c>
    </row>
    <row r="125" spans="2:7" x14ac:dyDescent="0.2">
      <c r="B125" s="251"/>
      <c r="C125" s="363" t="s">
        <v>191</v>
      </c>
      <c r="D125" s="363"/>
      <c r="E125" s="363"/>
      <c r="F125" s="274">
        <v>0</v>
      </c>
      <c r="G125" s="279">
        <v>0</v>
      </c>
    </row>
    <row r="126" spans="2:7" x14ac:dyDescent="0.2">
      <c r="B126" s="251"/>
      <c r="C126" s="363" t="s">
        <v>192</v>
      </c>
      <c r="D126" s="363"/>
      <c r="E126" s="363"/>
      <c r="F126" s="274">
        <v>0</v>
      </c>
      <c r="G126" s="279">
        <v>0</v>
      </c>
    </row>
    <row r="127" spans="2:7" x14ac:dyDescent="0.2">
      <c r="B127" s="251"/>
      <c r="C127" s="363" t="s">
        <v>193</v>
      </c>
      <c r="D127" s="363"/>
      <c r="E127" s="363"/>
      <c r="F127" s="274">
        <v>0</v>
      </c>
      <c r="G127" s="279">
        <v>0</v>
      </c>
    </row>
    <row r="128" spans="2:7" x14ac:dyDescent="0.2">
      <c r="B128" s="251"/>
      <c r="C128" s="363" t="s">
        <v>194</v>
      </c>
      <c r="D128" s="363"/>
      <c r="E128" s="363"/>
      <c r="F128" s="274">
        <v>-376346</v>
      </c>
      <c r="G128" s="279">
        <v>8616.73</v>
      </c>
    </row>
    <row r="129" spans="2:7" x14ac:dyDescent="0.2">
      <c r="B129" s="364" t="s">
        <v>195</v>
      </c>
      <c r="C129" s="365"/>
      <c r="D129" s="365"/>
      <c r="E129" s="365"/>
      <c r="F129" s="276">
        <v>5649095.0099999998</v>
      </c>
      <c r="G129" s="282">
        <v>19018054.559999999</v>
      </c>
    </row>
    <row r="130" spans="2:7" x14ac:dyDescent="0.2">
      <c r="B130" s="251"/>
      <c r="C130" s="363" t="s">
        <v>196</v>
      </c>
      <c r="D130" s="363"/>
      <c r="E130" s="363"/>
      <c r="F130" s="274">
        <v>5649095.0099999998</v>
      </c>
      <c r="G130" s="279">
        <v>19018054.559999999</v>
      </c>
    </row>
    <row r="131" spans="2:7" x14ac:dyDescent="0.2">
      <c r="B131" s="369"/>
      <c r="C131" s="368"/>
      <c r="D131" s="368"/>
      <c r="E131" s="368"/>
      <c r="F131" s="274"/>
      <c r="G131" s="279"/>
    </row>
    <row r="132" spans="2:7" x14ac:dyDescent="0.2">
      <c r="B132" s="361" t="s">
        <v>197</v>
      </c>
      <c r="C132" s="362"/>
      <c r="D132" s="362"/>
      <c r="E132" s="362"/>
      <c r="F132" s="283">
        <v>3703214510.5399995</v>
      </c>
      <c r="G132" s="335">
        <v>4937620761.3299999</v>
      </c>
    </row>
    <row r="133" spans="2:7" x14ac:dyDescent="0.2">
      <c r="B133" s="294"/>
      <c r="C133" s="293"/>
      <c r="D133" s="293"/>
      <c r="E133" s="293"/>
      <c r="F133" s="274"/>
      <c r="G133" s="279"/>
    </row>
    <row r="134" spans="2:7" x14ac:dyDescent="0.2">
      <c r="B134" s="361" t="s">
        <v>198</v>
      </c>
      <c r="C134" s="362"/>
      <c r="D134" s="362"/>
      <c r="E134" s="362"/>
      <c r="F134" s="283">
        <v>1319087250.4500003</v>
      </c>
      <c r="G134" s="335">
        <v>1058821329.8000011</v>
      </c>
    </row>
    <row r="135" spans="2:7" x14ac:dyDescent="0.2">
      <c r="B135" s="252"/>
      <c r="C135" s="253"/>
      <c r="D135" s="253"/>
      <c r="E135" s="253"/>
      <c r="F135" s="253"/>
      <c r="G135" s="254"/>
    </row>
    <row r="136" spans="2:7" x14ac:dyDescent="0.2">
      <c r="B136" s="343" t="s">
        <v>243</v>
      </c>
    </row>
  </sheetData>
  <mergeCells count="120">
    <mergeCell ref="B70:G70"/>
    <mergeCell ref="B71:G71"/>
    <mergeCell ref="B72:G72"/>
    <mergeCell ref="B74:E74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75:E75"/>
    <mergeCell ref="C86:E86"/>
    <mergeCell ref="B87:E87"/>
    <mergeCell ref="C88:E88"/>
    <mergeCell ref="C89:E89"/>
    <mergeCell ref="C90:E90"/>
    <mergeCell ref="C81:E81"/>
    <mergeCell ref="C82:E82"/>
    <mergeCell ref="C83:E83"/>
    <mergeCell ref="B84:E84"/>
    <mergeCell ref="C85:E85"/>
    <mergeCell ref="C76:E76"/>
    <mergeCell ref="C77:E77"/>
    <mergeCell ref="C78:E78"/>
    <mergeCell ref="C79:E79"/>
    <mergeCell ref="C80:E80"/>
    <mergeCell ref="C98:E98"/>
    <mergeCell ref="C99:E99"/>
    <mergeCell ref="C100:E100"/>
    <mergeCell ref="B101:E101"/>
    <mergeCell ref="C102:E102"/>
    <mergeCell ref="C91:E91"/>
    <mergeCell ref="C92:E92"/>
    <mergeCell ref="B94:E94"/>
    <mergeCell ref="B96:E96"/>
    <mergeCell ref="B97:E97"/>
    <mergeCell ref="C108:E108"/>
    <mergeCell ref="C109:E109"/>
    <mergeCell ref="C110:E110"/>
    <mergeCell ref="C103:E103"/>
    <mergeCell ref="C104:E104"/>
    <mergeCell ref="C105:E105"/>
    <mergeCell ref="C106:E106"/>
    <mergeCell ref="C107:E107"/>
    <mergeCell ref="B116:E116"/>
    <mergeCell ref="C117:E117"/>
    <mergeCell ref="C118:E118"/>
    <mergeCell ref="C119:E119"/>
    <mergeCell ref="C120:E120"/>
    <mergeCell ref="B112:E112"/>
    <mergeCell ref="C113:E113"/>
    <mergeCell ref="C114:E114"/>
    <mergeCell ref="C115:E115"/>
    <mergeCell ref="B131:E131"/>
    <mergeCell ref="B132:E132"/>
    <mergeCell ref="B134:E134"/>
    <mergeCell ref="C126:E126"/>
    <mergeCell ref="C127:E127"/>
    <mergeCell ref="C128:E128"/>
    <mergeCell ref="B129:E129"/>
    <mergeCell ref="C130:E130"/>
    <mergeCell ref="C121:E121"/>
    <mergeCell ref="B122:E122"/>
    <mergeCell ref="C123:E123"/>
    <mergeCell ref="C124:E124"/>
    <mergeCell ref="C125:E125"/>
  </mergeCells>
  <pageMargins left="0.7" right="0.7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S98"/>
  <sheetViews>
    <sheetView showGridLines="0" zoomScale="80" zoomScaleNormal="80" workbookViewId="0"/>
  </sheetViews>
  <sheetFormatPr baseColWidth="10" defaultColWidth="0" defaultRowHeight="15" zeroHeight="1" x14ac:dyDescent="0.25"/>
  <cols>
    <col min="1" max="1" width="4.140625" style="112" customWidth="1"/>
    <col min="2" max="2" width="3.42578125" style="112" customWidth="1"/>
    <col min="3" max="3" width="11.42578125" style="112" customWidth="1"/>
    <col min="4" max="4" width="76" style="112" customWidth="1"/>
    <col min="5" max="5" width="21.5703125" style="112" customWidth="1"/>
    <col min="6" max="6" width="24.7109375" style="112" customWidth="1"/>
    <col min="7" max="7" width="22.28515625" style="112" customWidth="1"/>
    <col min="8" max="8" width="21" style="112" customWidth="1"/>
    <col min="9" max="9" width="22.85546875" style="112" customWidth="1"/>
    <col min="10" max="10" width="20.7109375" style="112" customWidth="1"/>
    <col min="11" max="14" width="11.42578125" style="112" hidden="1" customWidth="1"/>
    <col min="15" max="19" width="0" style="112" hidden="1" customWidth="1"/>
    <col min="20" max="16384" width="11.42578125" style="112" hidden="1"/>
  </cols>
  <sheetData>
    <row r="1" spans="2:11" ht="21.75" customHeight="1" x14ac:dyDescent="0.25"/>
    <row r="2" spans="2:11" ht="18.75" customHeight="1" x14ac:dyDescent="0.25">
      <c r="C2" s="390" t="s">
        <v>38</v>
      </c>
      <c r="D2" s="391"/>
      <c r="E2" s="391"/>
      <c r="F2" s="391"/>
      <c r="G2" s="391"/>
      <c r="H2" s="391"/>
      <c r="I2" s="392"/>
    </row>
    <row r="3" spans="2:11" ht="18.75" customHeight="1" x14ac:dyDescent="0.25">
      <c r="C3" s="393" t="s">
        <v>236</v>
      </c>
      <c r="D3" s="394"/>
      <c r="E3" s="394"/>
      <c r="F3" s="394"/>
      <c r="G3" s="394"/>
      <c r="H3" s="394"/>
      <c r="I3" s="395"/>
      <c r="K3" s="113"/>
    </row>
    <row r="4" spans="2:11" ht="18.75" customHeight="1" x14ac:dyDescent="0.25">
      <c r="B4" s="114"/>
      <c r="C4" s="396" t="s">
        <v>310</v>
      </c>
      <c r="D4" s="397"/>
      <c r="E4" s="397"/>
      <c r="F4" s="397"/>
      <c r="G4" s="397"/>
      <c r="H4" s="397"/>
      <c r="I4" s="398"/>
    </row>
    <row r="5" spans="2:11" ht="63" x14ac:dyDescent="0.25">
      <c r="B5" s="114"/>
      <c r="C5" s="399"/>
      <c r="D5" s="400"/>
      <c r="E5" s="115" t="s">
        <v>80</v>
      </c>
      <c r="F5" s="115" t="s">
        <v>237</v>
      </c>
      <c r="G5" s="115" t="s">
        <v>238</v>
      </c>
      <c r="H5" s="115" t="s">
        <v>239</v>
      </c>
      <c r="I5" s="115" t="s">
        <v>240</v>
      </c>
    </row>
    <row r="6" spans="2:11" ht="15.75" x14ac:dyDescent="0.25">
      <c r="B6" s="114"/>
      <c r="C6" s="225"/>
      <c r="D6" s="226"/>
      <c r="E6" s="227"/>
      <c r="F6" s="228"/>
      <c r="G6" s="229"/>
      <c r="H6" s="230"/>
      <c r="I6" s="231"/>
    </row>
    <row r="7" spans="2:11" ht="15.75" customHeight="1" x14ac:dyDescent="0.25">
      <c r="B7" s="114"/>
      <c r="C7" s="388" t="s">
        <v>295</v>
      </c>
      <c r="D7" s="389"/>
      <c r="E7" s="235">
        <v>0</v>
      </c>
      <c r="F7" s="235">
        <v>0</v>
      </c>
      <c r="G7" s="235">
        <v>0</v>
      </c>
      <c r="H7" s="235">
        <v>0</v>
      </c>
      <c r="I7" s="235">
        <v>0</v>
      </c>
    </row>
    <row r="8" spans="2:11" ht="15.75" customHeight="1" x14ac:dyDescent="0.25">
      <c r="B8" s="114"/>
      <c r="C8" s="386" t="s">
        <v>241</v>
      </c>
      <c r="D8" s="387"/>
      <c r="E8" s="236">
        <v>0</v>
      </c>
      <c r="F8" s="236">
        <v>0</v>
      </c>
      <c r="G8" s="236">
        <v>0</v>
      </c>
      <c r="H8" s="236">
        <v>0</v>
      </c>
      <c r="I8" s="234">
        <v>0</v>
      </c>
    </row>
    <row r="9" spans="2:11" ht="15.75" customHeight="1" x14ac:dyDescent="0.25">
      <c r="B9" s="114"/>
      <c r="C9" s="386" t="s">
        <v>83</v>
      </c>
      <c r="D9" s="387"/>
      <c r="E9" s="236">
        <v>0</v>
      </c>
      <c r="F9" s="236">
        <v>0</v>
      </c>
      <c r="G9" s="236">
        <v>0</v>
      </c>
      <c r="H9" s="236">
        <v>0</v>
      </c>
      <c r="I9" s="234">
        <v>0</v>
      </c>
    </row>
    <row r="10" spans="2:11" ht="15.75" customHeight="1" x14ac:dyDescent="0.25">
      <c r="B10" s="114"/>
      <c r="C10" s="386" t="s">
        <v>233</v>
      </c>
      <c r="D10" s="387"/>
      <c r="E10" s="236">
        <v>0</v>
      </c>
      <c r="F10" s="236">
        <v>0</v>
      </c>
      <c r="G10" s="236">
        <v>0</v>
      </c>
      <c r="H10" s="236">
        <v>0</v>
      </c>
      <c r="I10" s="234">
        <v>0</v>
      </c>
    </row>
    <row r="11" spans="2:11" ht="15.75" x14ac:dyDescent="0.25">
      <c r="B11" s="114"/>
      <c r="C11" s="232"/>
      <c r="D11" s="233"/>
      <c r="E11" s="237"/>
      <c r="F11" s="237"/>
      <c r="G11" s="237"/>
      <c r="H11" s="234"/>
      <c r="I11" s="234"/>
    </row>
    <row r="12" spans="2:11" ht="15.75" x14ac:dyDescent="0.25">
      <c r="B12" s="114"/>
      <c r="C12" s="388" t="s">
        <v>296</v>
      </c>
      <c r="D12" s="389"/>
      <c r="E12" s="235">
        <v>0</v>
      </c>
      <c r="F12" s="235">
        <v>12838174228.380001</v>
      </c>
      <c r="G12" s="235">
        <v>1058821329.8</v>
      </c>
      <c r="H12" s="235">
        <v>0</v>
      </c>
      <c r="I12" s="235">
        <v>13896995558.18</v>
      </c>
    </row>
    <row r="13" spans="2:11" ht="15.75" customHeight="1" x14ac:dyDescent="0.25">
      <c r="B13" s="114"/>
      <c r="C13" s="386" t="s">
        <v>198</v>
      </c>
      <c r="D13" s="387"/>
      <c r="E13" s="237">
        <v>0</v>
      </c>
      <c r="F13" s="237">
        <v>0</v>
      </c>
      <c r="G13" s="237">
        <v>1058821329.8</v>
      </c>
      <c r="H13" s="236">
        <v>0</v>
      </c>
      <c r="I13" s="234">
        <v>1058821329.8</v>
      </c>
    </row>
    <row r="14" spans="2:11" ht="15.75" customHeight="1" x14ac:dyDescent="0.25">
      <c r="B14" s="114"/>
      <c r="C14" s="386" t="s">
        <v>87</v>
      </c>
      <c r="D14" s="387"/>
      <c r="E14" s="237">
        <v>0</v>
      </c>
      <c r="F14" s="237">
        <v>1711013051.27</v>
      </c>
      <c r="G14" s="237">
        <v>0</v>
      </c>
      <c r="H14" s="236">
        <v>0</v>
      </c>
      <c r="I14" s="234">
        <v>1711013051.27</v>
      </c>
    </row>
    <row r="15" spans="2:11" ht="15.75" x14ac:dyDescent="0.25">
      <c r="B15" s="114"/>
      <c r="C15" s="386" t="s">
        <v>242</v>
      </c>
      <c r="D15" s="387"/>
      <c r="E15" s="237">
        <v>0</v>
      </c>
      <c r="F15" s="237">
        <v>2847394168.5999999</v>
      </c>
      <c r="G15" s="237">
        <v>0</v>
      </c>
      <c r="H15" s="236">
        <v>0</v>
      </c>
      <c r="I15" s="234">
        <v>2847394168.5999999</v>
      </c>
    </row>
    <row r="16" spans="2:11" ht="15.75" x14ac:dyDescent="0.25">
      <c r="B16" s="114"/>
      <c r="C16" s="386" t="s">
        <v>89</v>
      </c>
      <c r="D16" s="387"/>
      <c r="E16" s="237">
        <v>0</v>
      </c>
      <c r="F16" s="237">
        <v>0</v>
      </c>
      <c r="G16" s="237">
        <v>0</v>
      </c>
      <c r="H16" s="236">
        <v>0</v>
      </c>
      <c r="I16" s="234">
        <v>0</v>
      </c>
    </row>
    <row r="17" spans="2:10" ht="15.75" x14ac:dyDescent="0.25">
      <c r="B17" s="114"/>
      <c r="C17" s="386" t="s">
        <v>90</v>
      </c>
      <c r="D17" s="387"/>
      <c r="E17" s="237">
        <v>0</v>
      </c>
      <c r="F17" s="237">
        <v>8279767008.5100002</v>
      </c>
      <c r="G17" s="237">
        <v>0</v>
      </c>
      <c r="H17" s="236">
        <v>0</v>
      </c>
      <c r="I17" s="234">
        <v>8279767008.5100002</v>
      </c>
    </row>
    <row r="18" spans="2:10" ht="15.75" x14ac:dyDescent="0.25">
      <c r="B18" s="114"/>
      <c r="C18" s="232"/>
      <c r="D18" s="233"/>
      <c r="E18" s="237"/>
      <c r="F18" s="234"/>
      <c r="G18" s="237"/>
      <c r="H18" s="237"/>
      <c r="I18" s="237"/>
    </row>
    <row r="19" spans="2:10" ht="33.75" customHeight="1" x14ac:dyDescent="0.25">
      <c r="B19" s="114"/>
      <c r="C19" s="403" t="s">
        <v>300</v>
      </c>
      <c r="D19" s="404"/>
      <c r="E19" s="301">
        <v>0</v>
      </c>
      <c r="F19" s="301">
        <v>0</v>
      </c>
      <c r="G19" s="301">
        <v>0</v>
      </c>
      <c r="H19" s="301">
        <v>0</v>
      </c>
      <c r="I19" s="301">
        <v>0</v>
      </c>
    </row>
    <row r="20" spans="2:10" ht="15.75" x14ac:dyDescent="0.25">
      <c r="B20" s="114"/>
      <c r="C20" s="386" t="s">
        <v>297</v>
      </c>
      <c r="D20" s="387"/>
      <c r="E20" s="236">
        <v>0</v>
      </c>
      <c r="F20" s="236">
        <v>0</v>
      </c>
      <c r="G20" s="236">
        <v>0</v>
      </c>
      <c r="H20" s="236">
        <v>0</v>
      </c>
      <c r="I20" s="234">
        <v>0</v>
      </c>
    </row>
    <row r="21" spans="2:10" ht="15.75" x14ac:dyDescent="0.25">
      <c r="B21" s="114"/>
      <c r="C21" s="386" t="s">
        <v>298</v>
      </c>
      <c r="D21" s="387"/>
      <c r="E21" s="236">
        <v>0</v>
      </c>
      <c r="F21" s="236">
        <v>0</v>
      </c>
      <c r="G21" s="236">
        <v>0</v>
      </c>
      <c r="H21" s="236">
        <v>0</v>
      </c>
      <c r="I21" s="234">
        <v>0</v>
      </c>
    </row>
    <row r="22" spans="2:10" ht="15.75" x14ac:dyDescent="0.25">
      <c r="B22" s="114"/>
      <c r="C22" s="297"/>
      <c r="D22" s="233"/>
      <c r="E22" s="237"/>
      <c r="F22" s="234"/>
      <c r="G22" s="237"/>
      <c r="H22" s="237"/>
      <c r="I22" s="237"/>
    </row>
    <row r="23" spans="2:10" ht="15.75" x14ac:dyDescent="0.25">
      <c r="B23" s="114"/>
      <c r="C23" s="401" t="s">
        <v>299</v>
      </c>
      <c r="D23" s="402"/>
      <c r="E23" s="235">
        <v>0</v>
      </c>
      <c r="F23" s="235">
        <v>12838174228.380001</v>
      </c>
      <c r="G23" s="235">
        <v>1058821329.8</v>
      </c>
      <c r="H23" s="235">
        <v>0</v>
      </c>
      <c r="I23" s="235">
        <v>13896995558.18</v>
      </c>
    </row>
    <row r="24" spans="2:10" ht="15.75" x14ac:dyDescent="0.25">
      <c r="B24" s="114"/>
      <c r="C24" s="238"/>
      <c r="D24" s="239"/>
      <c r="E24" s="234"/>
      <c r="F24" s="237"/>
      <c r="G24" s="237"/>
      <c r="H24" s="234"/>
      <c r="I24" s="234"/>
      <c r="J24" s="123"/>
    </row>
    <row r="25" spans="2:10" ht="23.45" customHeight="1" x14ac:dyDescent="0.25">
      <c r="B25" s="114"/>
      <c r="C25" s="388" t="s">
        <v>304</v>
      </c>
      <c r="D25" s="389"/>
      <c r="E25" s="235">
        <v>0</v>
      </c>
      <c r="F25" s="235">
        <v>0</v>
      </c>
      <c r="G25" s="235">
        <v>0</v>
      </c>
      <c r="H25" s="235">
        <v>0</v>
      </c>
      <c r="I25" s="235">
        <v>0</v>
      </c>
    </row>
    <row r="26" spans="2:10" ht="15.75" customHeight="1" x14ac:dyDescent="0.25">
      <c r="B26" s="114"/>
      <c r="C26" s="386" t="s">
        <v>82</v>
      </c>
      <c r="D26" s="387"/>
      <c r="E26" s="236">
        <v>0</v>
      </c>
      <c r="F26" s="236">
        <v>0</v>
      </c>
      <c r="G26" s="236">
        <v>0</v>
      </c>
      <c r="H26" s="236">
        <v>0</v>
      </c>
      <c r="I26" s="234">
        <v>0</v>
      </c>
    </row>
    <row r="27" spans="2:10" ht="15.75" customHeight="1" x14ac:dyDescent="0.25">
      <c r="B27" s="114"/>
      <c r="C27" s="386" t="s">
        <v>83</v>
      </c>
      <c r="D27" s="387"/>
      <c r="E27" s="236">
        <v>0</v>
      </c>
      <c r="F27" s="236">
        <v>0</v>
      </c>
      <c r="G27" s="236">
        <v>0</v>
      </c>
      <c r="H27" s="236">
        <v>0</v>
      </c>
      <c r="I27" s="234">
        <v>0</v>
      </c>
    </row>
    <row r="28" spans="2:10" ht="15.75" customHeight="1" x14ac:dyDescent="0.25">
      <c r="B28" s="114"/>
      <c r="C28" s="386" t="s">
        <v>233</v>
      </c>
      <c r="D28" s="387"/>
      <c r="E28" s="236">
        <v>0</v>
      </c>
      <c r="F28" s="236">
        <v>0</v>
      </c>
      <c r="G28" s="236">
        <v>0</v>
      </c>
      <c r="H28" s="236">
        <v>0</v>
      </c>
      <c r="I28" s="234">
        <v>0</v>
      </c>
    </row>
    <row r="29" spans="2:10" ht="15.75" x14ac:dyDescent="0.25">
      <c r="B29" s="114"/>
      <c r="C29" s="232"/>
      <c r="D29" s="233"/>
      <c r="E29" s="234"/>
      <c r="F29" s="237"/>
      <c r="G29" s="237"/>
      <c r="H29" s="234"/>
      <c r="I29" s="234"/>
    </row>
    <row r="30" spans="2:10" ht="15.75" customHeight="1" x14ac:dyDescent="0.25">
      <c r="B30" s="114"/>
      <c r="C30" s="388" t="s">
        <v>303</v>
      </c>
      <c r="D30" s="389"/>
      <c r="E30" s="235">
        <v>0</v>
      </c>
      <c r="F30" s="235">
        <v>979283749.75999999</v>
      </c>
      <c r="G30" s="235">
        <v>4020937043.5699997</v>
      </c>
      <c r="H30" s="235">
        <v>0</v>
      </c>
      <c r="I30" s="235">
        <v>5000220793.3299999</v>
      </c>
    </row>
    <row r="31" spans="2:10" ht="15.75" customHeight="1" x14ac:dyDescent="0.25">
      <c r="B31" s="114"/>
      <c r="C31" s="386" t="s">
        <v>198</v>
      </c>
      <c r="D31" s="387"/>
      <c r="E31" s="237">
        <v>0</v>
      </c>
      <c r="F31" s="237">
        <v>0</v>
      </c>
      <c r="G31" s="236">
        <v>1319087250.4500003</v>
      </c>
      <c r="H31" s="236">
        <v>0</v>
      </c>
      <c r="I31" s="234">
        <v>1319087250.4500003</v>
      </c>
    </row>
    <row r="32" spans="2:10" ht="15.75" customHeight="1" x14ac:dyDescent="0.25">
      <c r="B32" s="114"/>
      <c r="C32" s="386" t="s">
        <v>87</v>
      </c>
      <c r="D32" s="387"/>
      <c r="E32" s="237">
        <v>0</v>
      </c>
      <c r="F32" s="236">
        <v>979283749.75999999</v>
      </c>
      <c r="G32" s="236">
        <v>-1058821329.8</v>
      </c>
      <c r="H32" s="236">
        <v>0</v>
      </c>
      <c r="I32" s="234">
        <v>-79537580.039999962</v>
      </c>
    </row>
    <row r="33" spans="2:10" ht="15.75" x14ac:dyDescent="0.25">
      <c r="B33" s="114"/>
      <c r="C33" s="386" t="s">
        <v>242</v>
      </c>
      <c r="D33" s="387"/>
      <c r="E33" s="237">
        <v>0</v>
      </c>
      <c r="F33" s="236">
        <v>0</v>
      </c>
      <c r="G33" s="236">
        <v>3754256969.8099999</v>
      </c>
      <c r="H33" s="236">
        <v>0</v>
      </c>
      <c r="I33" s="234">
        <v>3754256969.8099999</v>
      </c>
    </row>
    <row r="34" spans="2:10" ht="15.75" x14ac:dyDescent="0.25">
      <c r="B34" s="114"/>
      <c r="C34" s="386" t="s">
        <v>89</v>
      </c>
      <c r="D34" s="387"/>
      <c r="E34" s="237">
        <v>0</v>
      </c>
      <c r="F34" s="236">
        <v>0</v>
      </c>
      <c r="G34" s="236">
        <v>0</v>
      </c>
      <c r="H34" s="236">
        <v>0</v>
      </c>
      <c r="I34" s="234">
        <v>0</v>
      </c>
    </row>
    <row r="35" spans="2:10" ht="15.75" x14ac:dyDescent="0.25">
      <c r="B35" s="114"/>
      <c r="C35" s="386" t="s">
        <v>90</v>
      </c>
      <c r="D35" s="387"/>
      <c r="E35" s="237">
        <v>0</v>
      </c>
      <c r="F35" s="236">
        <v>0</v>
      </c>
      <c r="G35" s="236">
        <v>6414153.1099996567</v>
      </c>
      <c r="H35" s="236">
        <v>0</v>
      </c>
      <c r="I35" s="234">
        <v>6414153.1099996567</v>
      </c>
    </row>
    <row r="36" spans="2:10" ht="15.75" x14ac:dyDescent="0.25">
      <c r="B36" s="114"/>
      <c r="C36" s="295"/>
      <c r="D36" s="296"/>
      <c r="E36" s="237"/>
      <c r="F36" s="234"/>
      <c r="G36" s="237"/>
      <c r="H36" s="237"/>
      <c r="I36" s="237"/>
    </row>
    <row r="37" spans="2:10" ht="31.5" customHeight="1" x14ac:dyDescent="0.25">
      <c r="B37" s="114"/>
      <c r="C37" s="388" t="s">
        <v>301</v>
      </c>
      <c r="D37" s="389"/>
      <c r="E37" s="301">
        <v>0</v>
      </c>
      <c r="F37" s="301">
        <v>0</v>
      </c>
      <c r="G37" s="301">
        <v>0</v>
      </c>
      <c r="H37" s="301">
        <v>0</v>
      </c>
      <c r="I37" s="235">
        <v>0</v>
      </c>
    </row>
    <row r="38" spans="2:10" ht="15.75" x14ac:dyDescent="0.25">
      <c r="B38" s="114"/>
      <c r="C38" s="386" t="s">
        <v>297</v>
      </c>
      <c r="D38" s="387"/>
      <c r="E38" s="236">
        <v>0</v>
      </c>
      <c r="F38" s="236">
        <v>0</v>
      </c>
      <c r="G38" s="236">
        <v>0</v>
      </c>
      <c r="H38" s="236">
        <v>0</v>
      </c>
      <c r="I38" s="234">
        <v>0</v>
      </c>
    </row>
    <row r="39" spans="2:10" ht="15.75" x14ac:dyDescent="0.25">
      <c r="B39" s="114"/>
      <c r="C39" s="386" t="s">
        <v>298</v>
      </c>
      <c r="D39" s="387"/>
      <c r="E39" s="236">
        <v>0</v>
      </c>
      <c r="F39" s="236">
        <v>0</v>
      </c>
      <c r="G39" s="236">
        <v>0</v>
      </c>
      <c r="H39" s="236">
        <v>0</v>
      </c>
      <c r="I39" s="234">
        <v>0</v>
      </c>
      <c r="J39" s="100"/>
    </row>
    <row r="40" spans="2:10" ht="15.75" x14ac:dyDescent="0.25">
      <c r="B40" s="114"/>
      <c r="C40" s="298"/>
      <c r="D40" s="299"/>
      <c r="E40" s="237"/>
      <c r="F40" s="234"/>
      <c r="G40" s="237"/>
      <c r="H40" s="237"/>
      <c r="I40" s="237"/>
    </row>
    <row r="41" spans="2:10" ht="15.75" x14ac:dyDescent="0.25">
      <c r="B41" s="114"/>
      <c r="C41" s="405" t="s">
        <v>302</v>
      </c>
      <c r="D41" s="406"/>
      <c r="E41" s="240">
        <v>0</v>
      </c>
      <c r="F41" s="240">
        <v>13817457978.140001</v>
      </c>
      <c r="G41" s="240">
        <v>5079758373.3699999</v>
      </c>
      <c r="H41" s="240">
        <v>0</v>
      </c>
      <c r="I41" s="240">
        <v>18897216351.510002</v>
      </c>
      <c r="J41" s="123"/>
    </row>
    <row r="42" spans="2:10" x14ac:dyDescent="0.25">
      <c r="C42" s="342" t="s">
        <v>243</v>
      </c>
      <c r="E42" s="116"/>
      <c r="F42" s="116"/>
      <c r="I42" s="302"/>
      <c r="J42" s="117"/>
    </row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C41:D41"/>
    <mergeCell ref="C33:D33"/>
    <mergeCell ref="C17:D17"/>
    <mergeCell ref="C19:D19"/>
    <mergeCell ref="C20:D20"/>
    <mergeCell ref="C21:D21"/>
    <mergeCell ref="C8:D8"/>
    <mergeCell ref="C9:D9"/>
    <mergeCell ref="C10:D10"/>
    <mergeCell ref="C12:D12"/>
    <mergeCell ref="C13:D13"/>
    <mergeCell ref="C2:I2"/>
    <mergeCell ref="C3:I3"/>
    <mergeCell ref="C4:I4"/>
    <mergeCell ref="C5:D5"/>
    <mergeCell ref="C7:D7"/>
    <mergeCell ref="C35:D35"/>
    <mergeCell ref="C37:D37"/>
    <mergeCell ref="C38:D38"/>
    <mergeCell ref="C39:D39"/>
    <mergeCell ref="C14:D14"/>
    <mergeCell ref="C34:D34"/>
    <mergeCell ref="C15:D15"/>
    <mergeCell ref="C16:D16"/>
    <mergeCell ref="C23:D23"/>
    <mergeCell ref="C25:D25"/>
    <mergeCell ref="C26:D26"/>
    <mergeCell ref="C27:D27"/>
    <mergeCell ref="C28:D28"/>
    <mergeCell ref="C30:D30"/>
    <mergeCell ref="C31:D31"/>
    <mergeCell ref="C32:D32"/>
  </mergeCells>
  <pageMargins left="0.7" right="0.7" top="0.75" bottom="0.75" header="0.3" footer="0.3"/>
  <pageSetup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6"/>
  <sheetViews>
    <sheetView showGridLines="0" topLeftCell="A46" workbookViewId="0">
      <selection activeCell="D63" sqref="D63"/>
    </sheetView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70"/>
      <c r="C1" s="269"/>
      <c r="D1" s="270"/>
    </row>
    <row r="2" spans="2:4" s="111" customFormat="1" ht="14.25" customHeight="1" x14ac:dyDescent="0.25">
      <c r="B2" s="352" t="s">
        <v>38</v>
      </c>
      <c r="C2" s="353"/>
      <c r="D2" s="354"/>
    </row>
    <row r="3" spans="2:4" s="111" customFormat="1" ht="14.25" customHeight="1" x14ac:dyDescent="0.25">
      <c r="B3" s="407" t="s">
        <v>229</v>
      </c>
      <c r="C3" s="408"/>
      <c r="D3" s="409"/>
    </row>
    <row r="4" spans="2:4" s="111" customFormat="1" ht="14.25" customHeight="1" x14ac:dyDescent="0.25">
      <c r="B4" s="410" t="s">
        <v>311</v>
      </c>
      <c r="C4" s="411"/>
      <c r="D4" s="412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103569356.17999995</v>
      </c>
      <c r="D6" s="108">
        <v>5033577691.0499964</v>
      </c>
    </row>
    <row r="7" spans="2:4" s="111" customFormat="1" ht="14.25" customHeight="1" x14ac:dyDescent="0.25">
      <c r="B7" s="109" t="s">
        <v>41</v>
      </c>
      <c r="C7" s="265">
        <v>0</v>
      </c>
      <c r="D7" s="266">
        <v>424281483.23999715</v>
      </c>
    </row>
    <row r="8" spans="2:4" s="111" customFormat="1" ht="14.25" customHeight="1" x14ac:dyDescent="0.25">
      <c r="B8" s="285" t="s">
        <v>43</v>
      </c>
      <c r="C8" s="255">
        <v>0</v>
      </c>
      <c r="D8" s="256">
        <v>323059414.0199995</v>
      </c>
    </row>
    <row r="9" spans="2:4" s="111" customFormat="1" ht="14.25" customHeight="1" x14ac:dyDescent="0.25">
      <c r="B9" s="285" t="s">
        <v>45</v>
      </c>
      <c r="C9" s="255">
        <v>0</v>
      </c>
      <c r="D9" s="256">
        <v>25096407.759997636</v>
      </c>
    </row>
    <row r="10" spans="2:4" s="111" customFormat="1" ht="14.25" customHeight="1" x14ac:dyDescent="0.25">
      <c r="B10" s="285" t="s">
        <v>47</v>
      </c>
      <c r="C10" s="255">
        <v>0</v>
      </c>
      <c r="D10" s="256">
        <v>76125661.460000008</v>
      </c>
    </row>
    <row r="11" spans="2:4" s="111" customFormat="1" ht="14.25" customHeight="1" x14ac:dyDescent="0.25">
      <c r="B11" s="285" t="s">
        <v>230</v>
      </c>
      <c r="C11" s="255">
        <v>0</v>
      </c>
      <c r="D11" s="243">
        <v>0</v>
      </c>
    </row>
    <row r="12" spans="2:4" s="111" customFormat="1" ht="14.25" customHeight="1" x14ac:dyDescent="0.25">
      <c r="B12" s="285" t="s">
        <v>51</v>
      </c>
      <c r="C12" s="255">
        <v>0</v>
      </c>
      <c r="D12" s="243">
        <v>0</v>
      </c>
    </row>
    <row r="13" spans="2:4" s="111" customFormat="1" ht="14.25" customHeight="1" x14ac:dyDescent="0.25">
      <c r="B13" s="285" t="s">
        <v>53</v>
      </c>
      <c r="C13" s="255">
        <v>0</v>
      </c>
      <c r="D13" s="243">
        <v>0</v>
      </c>
    </row>
    <row r="14" spans="2:4" s="111" customFormat="1" ht="14.25" customHeight="1" x14ac:dyDescent="0.25">
      <c r="B14" s="285" t="s">
        <v>231</v>
      </c>
      <c r="C14" s="255">
        <v>0</v>
      </c>
      <c r="D14" s="243">
        <v>0</v>
      </c>
    </row>
    <row r="15" spans="2:4" ht="14.25" customHeight="1" x14ac:dyDescent="0.25">
      <c r="B15" s="286"/>
      <c r="C15" s="257"/>
      <c r="D15" s="258"/>
    </row>
    <row r="16" spans="2:4" ht="14.25" customHeight="1" x14ac:dyDescent="0.25">
      <c r="B16" s="287" t="s">
        <v>60</v>
      </c>
      <c r="C16" s="110">
        <v>103569356.17999995</v>
      </c>
      <c r="D16" s="259">
        <v>4609296207.8099995</v>
      </c>
    </row>
    <row r="17" spans="2:4" ht="14.25" customHeight="1" x14ac:dyDescent="0.25">
      <c r="B17" s="285" t="s">
        <v>62</v>
      </c>
      <c r="C17" s="255">
        <v>0</v>
      </c>
      <c r="D17" s="243">
        <v>105954974.12999989</v>
      </c>
    </row>
    <row r="18" spans="2:4" ht="14.25" customHeight="1" x14ac:dyDescent="0.25">
      <c r="B18" s="285" t="s">
        <v>64</v>
      </c>
      <c r="C18" s="255">
        <v>0</v>
      </c>
      <c r="D18" s="243">
        <v>0</v>
      </c>
    </row>
    <row r="19" spans="2:4" ht="14.25" customHeight="1" x14ac:dyDescent="0.25">
      <c r="B19" s="285" t="s">
        <v>66</v>
      </c>
      <c r="C19" s="255">
        <v>0</v>
      </c>
      <c r="D19" s="243">
        <v>4391011893.8699989</v>
      </c>
    </row>
    <row r="20" spans="2:4" ht="14.25" customHeight="1" x14ac:dyDescent="0.25">
      <c r="B20" s="285" t="s">
        <v>68</v>
      </c>
      <c r="C20" s="255">
        <v>0</v>
      </c>
      <c r="D20" s="243">
        <v>93611337.230000019</v>
      </c>
    </row>
    <row r="21" spans="2:4" ht="14.25" customHeight="1" x14ac:dyDescent="0.25">
      <c r="B21" s="285" t="s">
        <v>70</v>
      </c>
      <c r="C21" s="255">
        <v>0</v>
      </c>
      <c r="D21" s="243">
        <v>958879.20000000298</v>
      </c>
    </row>
    <row r="22" spans="2:4" ht="14.25" customHeight="1" x14ac:dyDescent="0.25">
      <c r="B22" s="285" t="s">
        <v>72</v>
      </c>
      <c r="C22" s="255">
        <v>103569356.17999995</v>
      </c>
      <c r="D22" s="243">
        <v>0</v>
      </c>
    </row>
    <row r="23" spans="2:4" ht="14.25" customHeight="1" x14ac:dyDescent="0.25">
      <c r="B23" s="285" t="s">
        <v>74</v>
      </c>
      <c r="C23" s="255">
        <v>0</v>
      </c>
      <c r="D23" s="243">
        <v>17759123.380000003</v>
      </c>
    </row>
    <row r="24" spans="2:4" ht="14.25" customHeight="1" x14ac:dyDescent="0.25">
      <c r="B24" s="285" t="s">
        <v>76</v>
      </c>
      <c r="C24" s="255">
        <v>0</v>
      </c>
      <c r="D24" s="243">
        <v>0</v>
      </c>
    </row>
    <row r="25" spans="2:4" ht="14.25" customHeight="1" x14ac:dyDescent="0.25">
      <c r="B25" s="285" t="s">
        <v>77</v>
      </c>
      <c r="C25" s="255">
        <v>0</v>
      </c>
      <c r="D25" s="243">
        <v>0</v>
      </c>
    </row>
    <row r="26" spans="2:4" ht="14.25" customHeight="1" x14ac:dyDescent="0.25">
      <c r="B26" s="286"/>
      <c r="C26" s="257"/>
      <c r="D26" s="258"/>
    </row>
    <row r="27" spans="2:4" ht="14.25" customHeight="1" x14ac:dyDescent="0.25">
      <c r="B27" s="287" t="s">
        <v>10</v>
      </c>
      <c r="C27" s="110">
        <v>5647642.9899999937</v>
      </c>
      <c r="D27" s="259">
        <v>75860101.44999975</v>
      </c>
    </row>
    <row r="28" spans="2:4" ht="14.25" customHeight="1" x14ac:dyDescent="0.25">
      <c r="B28" s="287" t="s">
        <v>42</v>
      </c>
      <c r="C28" s="110">
        <v>5647642.9899999937</v>
      </c>
      <c r="D28" s="259">
        <v>45408488.019999683</v>
      </c>
    </row>
    <row r="29" spans="2:4" ht="14.25" customHeight="1" x14ac:dyDescent="0.25">
      <c r="B29" s="285" t="s">
        <v>44</v>
      </c>
      <c r="C29" s="255">
        <v>0</v>
      </c>
      <c r="D29" s="243">
        <v>45408488.019999683</v>
      </c>
    </row>
    <row r="30" spans="2:4" ht="14.25" customHeight="1" x14ac:dyDescent="0.25">
      <c r="B30" s="285" t="s">
        <v>46</v>
      </c>
      <c r="C30" s="255">
        <v>0</v>
      </c>
      <c r="D30" s="243">
        <v>0</v>
      </c>
    </row>
    <row r="31" spans="2:4" ht="14.25" customHeight="1" x14ac:dyDescent="0.25">
      <c r="B31" s="285" t="s">
        <v>48</v>
      </c>
      <c r="C31" s="255">
        <v>2143429.849999994</v>
      </c>
      <c r="D31" s="243">
        <v>0</v>
      </c>
    </row>
    <row r="32" spans="2:4" ht="14.25" customHeight="1" x14ac:dyDescent="0.25">
      <c r="B32" s="285" t="s">
        <v>50</v>
      </c>
      <c r="C32" s="255">
        <v>0</v>
      </c>
      <c r="D32" s="243">
        <v>0</v>
      </c>
    </row>
    <row r="33" spans="2:4" ht="14.25" customHeight="1" x14ac:dyDescent="0.25">
      <c r="B33" s="285" t="s">
        <v>52</v>
      </c>
      <c r="C33" s="255">
        <v>0</v>
      </c>
      <c r="D33" s="243">
        <v>0</v>
      </c>
    </row>
    <row r="34" spans="2:4" ht="14.25" customHeight="1" x14ac:dyDescent="0.25">
      <c r="B34" s="285" t="s">
        <v>54</v>
      </c>
      <c r="C34" s="255">
        <v>384871.63000000012</v>
      </c>
      <c r="D34" s="243">
        <v>0</v>
      </c>
    </row>
    <row r="35" spans="2:4" ht="14.25" customHeight="1" x14ac:dyDescent="0.25">
      <c r="B35" s="285" t="s">
        <v>56</v>
      </c>
      <c r="C35" s="255">
        <v>0</v>
      </c>
      <c r="D35" s="243">
        <v>0</v>
      </c>
    </row>
    <row r="36" spans="2:4" ht="14.25" customHeight="1" x14ac:dyDescent="0.25">
      <c r="B36" s="285" t="s">
        <v>57</v>
      </c>
      <c r="C36" s="255">
        <v>3119341.51</v>
      </c>
      <c r="D36" s="243">
        <v>0</v>
      </c>
    </row>
    <row r="37" spans="2:4" ht="14.25" customHeight="1" x14ac:dyDescent="0.25">
      <c r="B37" s="286"/>
      <c r="C37" s="257"/>
      <c r="D37" s="258"/>
    </row>
    <row r="38" spans="2:4" ht="14.25" customHeight="1" x14ac:dyDescent="0.25">
      <c r="B38" s="287" t="s">
        <v>61</v>
      </c>
      <c r="C38" s="110">
        <v>0</v>
      </c>
      <c r="D38" s="259">
        <v>30451613.430000067</v>
      </c>
    </row>
    <row r="39" spans="2:4" ht="14.25" customHeight="1" x14ac:dyDescent="0.25">
      <c r="B39" s="285" t="s">
        <v>63</v>
      </c>
      <c r="C39" s="255">
        <v>0</v>
      </c>
      <c r="D39" s="243">
        <v>0</v>
      </c>
    </row>
    <row r="40" spans="2:4" ht="14.25" customHeight="1" x14ac:dyDescent="0.25">
      <c r="B40" s="285" t="s">
        <v>65</v>
      </c>
      <c r="C40" s="255">
        <v>0</v>
      </c>
      <c r="D40" s="243">
        <v>0</v>
      </c>
    </row>
    <row r="41" spans="2:4" ht="14.25" customHeight="1" x14ac:dyDescent="0.25">
      <c r="B41" s="285" t="s">
        <v>67</v>
      </c>
      <c r="C41" s="255">
        <v>0</v>
      </c>
      <c r="D41" s="243">
        <v>30451613.430000067</v>
      </c>
    </row>
    <row r="42" spans="2:4" ht="14.25" customHeight="1" x14ac:dyDescent="0.25">
      <c r="B42" s="285" t="s">
        <v>69</v>
      </c>
      <c r="C42" s="255">
        <v>0</v>
      </c>
      <c r="D42" s="243">
        <v>0</v>
      </c>
    </row>
    <row r="43" spans="2:4" ht="14.25" customHeight="1" x14ac:dyDescent="0.25">
      <c r="B43" s="285" t="s">
        <v>71</v>
      </c>
      <c r="C43" s="255">
        <v>0</v>
      </c>
      <c r="D43" s="243">
        <v>0</v>
      </c>
    </row>
    <row r="44" spans="2:4" ht="14.25" customHeight="1" x14ac:dyDescent="0.25">
      <c r="B44" s="285" t="s">
        <v>73</v>
      </c>
      <c r="C44" s="255">
        <v>0</v>
      </c>
      <c r="D44" s="243">
        <v>0</v>
      </c>
    </row>
    <row r="45" spans="2:4" ht="14.25" customHeight="1" x14ac:dyDescent="0.25">
      <c r="B45" s="286"/>
      <c r="C45" s="257"/>
      <c r="D45" s="258"/>
    </row>
    <row r="46" spans="2:4" ht="14.25" customHeight="1" x14ac:dyDescent="0.25">
      <c r="B46" s="287" t="s">
        <v>232</v>
      </c>
      <c r="C46" s="110">
        <v>5000220793.3299999</v>
      </c>
      <c r="D46" s="259">
        <v>0</v>
      </c>
    </row>
    <row r="47" spans="2:4" ht="14.25" customHeight="1" x14ac:dyDescent="0.25">
      <c r="B47" s="288" t="s">
        <v>80</v>
      </c>
      <c r="C47" s="260">
        <v>0</v>
      </c>
      <c r="D47" s="261">
        <v>0</v>
      </c>
    </row>
    <row r="48" spans="2:4" ht="14.25" customHeight="1" x14ac:dyDescent="0.25">
      <c r="B48" s="285" t="s">
        <v>82</v>
      </c>
      <c r="C48" s="255">
        <v>0</v>
      </c>
      <c r="D48" s="243">
        <v>0</v>
      </c>
    </row>
    <row r="49" spans="2:4" ht="14.25" customHeight="1" x14ac:dyDescent="0.25">
      <c r="B49" s="285" t="s">
        <v>83</v>
      </c>
      <c r="C49" s="255">
        <v>0</v>
      </c>
      <c r="D49" s="243">
        <v>0</v>
      </c>
    </row>
    <row r="50" spans="2:4" ht="14.25" customHeight="1" x14ac:dyDescent="0.25">
      <c r="B50" s="285" t="s">
        <v>233</v>
      </c>
      <c r="C50" s="255">
        <v>0</v>
      </c>
      <c r="D50" s="243">
        <v>0</v>
      </c>
    </row>
    <row r="51" spans="2:4" ht="14.25" customHeight="1" x14ac:dyDescent="0.25">
      <c r="B51" s="286"/>
      <c r="C51" s="257"/>
      <c r="D51" s="258"/>
    </row>
    <row r="52" spans="2:4" ht="14.25" customHeight="1" x14ac:dyDescent="0.25">
      <c r="B52" s="287" t="s">
        <v>85</v>
      </c>
      <c r="C52" s="110">
        <v>5000220793.3299999</v>
      </c>
      <c r="D52" s="259">
        <v>0</v>
      </c>
    </row>
    <row r="53" spans="2:4" ht="14.25" customHeight="1" x14ac:dyDescent="0.25">
      <c r="B53" s="285" t="s">
        <v>234</v>
      </c>
      <c r="C53" s="255">
        <v>260265920.65000033</v>
      </c>
      <c r="D53" s="243">
        <v>0</v>
      </c>
    </row>
    <row r="54" spans="2:4" ht="14.25" customHeight="1" x14ac:dyDescent="0.25">
      <c r="B54" s="285" t="s">
        <v>87</v>
      </c>
      <c r="C54" s="255">
        <v>979283749.75999975</v>
      </c>
      <c r="D54" s="243">
        <v>0</v>
      </c>
    </row>
    <row r="55" spans="2:4" ht="14.25" customHeight="1" x14ac:dyDescent="0.25">
      <c r="B55" s="285" t="s">
        <v>88</v>
      </c>
      <c r="C55" s="255">
        <v>3754256969.8099999</v>
      </c>
      <c r="D55" s="243">
        <v>0</v>
      </c>
    </row>
    <row r="56" spans="2:4" ht="14.25" customHeight="1" x14ac:dyDescent="0.25">
      <c r="B56" s="285" t="s">
        <v>89</v>
      </c>
      <c r="C56" s="255">
        <v>0</v>
      </c>
      <c r="D56" s="243">
        <v>0</v>
      </c>
    </row>
    <row r="57" spans="2:4" ht="14.25" customHeight="1" x14ac:dyDescent="0.25">
      <c r="B57" s="285" t="s">
        <v>90</v>
      </c>
      <c r="C57" s="255">
        <v>6414153.1099996567</v>
      </c>
      <c r="D57" s="243">
        <v>0</v>
      </c>
    </row>
    <row r="58" spans="2:4" ht="14.25" customHeight="1" x14ac:dyDescent="0.25">
      <c r="B58" s="286"/>
      <c r="C58" s="257"/>
      <c r="D58" s="258"/>
    </row>
    <row r="59" spans="2:4" ht="14.25" customHeight="1" x14ac:dyDescent="0.25">
      <c r="B59" s="287" t="s">
        <v>235</v>
      </c>
      <c r="C59" s="262">
        <v>0</v>
      </c>
      <c r="D59" s="263">
        <v>0</v>
      </c>
    </row>
    <row r="60" spans="2:4" ht="14.25" customHeight="1" x14ac:dyDescent="0.25">
      <c r="B60" s="285" t="s">
        <v>92</v>
      </c>
      <c r="C60" s="255">
        <v>0</v>
      </c>
      <c r="D60" s="243">
        <v>0</v>
      </c>
    </row>
    <row r="61" spans="2:4" ht="14.25" customHeight="1" x14ac:dyDescent="0.25">
      <c r="B61" s="285" t="s">
        <v>93</v>
      </c>
      <c r="C61" s="255">
        <v>0</v>
      </c>
      <c r="D61" s="243">
        <v>0</v>
      </c>
    </row>
    <row r="62" spans="2:4" ht="14.25" customHeight="1" x14ac:dyDescent="0.25">
      <c r="B62" s="289"/>
      <c r="C62" s="267">
        <v>5109437792.5</v>
      </c>
      <c r="D62" s="268">
        <v>5109437792.4999962</v>
      </c>
    </row>
    <row r="63" spans="2:4" ht="14.25" customHeight="1" x14ac:dyDescent="0.25">
      <c r="D63" s="303"/>
    </row>
    <row r="66" spans="4:4" ht="14.25" customHeight="1" x14ac:dyDescent="0.25">
      <c r="D66" s="32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J33"/>
  <sheetViews>
    <sheetView showGridLines="0" workbookViewId="0">
      <selection activeCell="I1" sqref="I1:K1048576"/>
    </sheetView>
  </sheetViews>
  <sheetFormatPr baseColWidth="10" defaultColWidth="11.42578125" defaultRowHeight="15" x14ac:dyDescent="0.25"/>
  <cols>
    <col min="1" max="1" width="3" style="241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3" width="11.42578125" style="173" customWidth="1"/>
    <col min="14" max="16384" width="11.42578125" style="173"/>
  </cols>
  <sheetData>
    <row r="1" spans="1:10" x14ac:dyDescent="0.25">
      <c r="I1" s="211"/>
    </row>
    <row r="2" spans="1:10" x14ac:dyDescent="0.25">
      <c r="B2" s="417" t="s">
        <v>38</v>
      </c>
      <c r="C2" s="418"/>
      <c r="D2" s="418"/>
      <c r="E2" s="418"/>
      <c r="F2" s="418"/>
      <c r="G2" s="418"/>
      <c r="H2" s="418"/>
      <c r="I2" s="418"/>
      <c r="J2" s="419"/>
    </row>
    <row r="3" spans="1:10" ht="15.75" customHeight="1" x14ac:dyDescent="0.25">
      <c r="B3" s="420" t="s">
        <v>277</v>
      </c>
      <c r="C3" s="421"/>
      <c r="D3" s="421"/>
      <c r="E3" s="421"/>
      <c r="F3" s="421"/>
      <c r="G3" s="421"/>
      <c r="H3" s="421"/>
      <c r="I3" s="421"/>
      <c r="J3" s="422"/>
    </row>
    <row r="4" spans="1:10" ht="15.75" customHeight="1" x14ac:dyDescent="0.25">
      <c r="B4" s="423" t="s">
        <v>312</v>
      </c>
      <c r="C4" s="424"/>
      <c r="D4" s="424"/>
      <c r="E4" s="424"/>
      <c r="F4" s="424"/>
      <c r="G4" s="424"/>
      <c r="H4" s="424"/>
      <c r="I4" s="424"/>
      <c r="J4" s="425"/>
    </row>
    <row r="5" spans="1:10" ht="22.5" customHeight="1" x14ac:dyDescent="0.25">
      <c r="B5" s="426" t="s">
        <v>201</v>
      </c>
      <c r="C5" s="427"/>
      <c r="D5" s="428"/>
      <c r="E5" s="204" t="s">
        <v>278</v>
      </c>
      <c r="F5" s="204" t="s">
        <v>279</v>
      </c>
      <c r="G5" s="205" t="s">
        <v>280</v>
      </c>
      <c r="H5" s="205" t="s">
        <v>281</v>
      </c>
      <c r="I5" s="206" t="s">
        <v>282</v>
      </c>
      <c r="J5" s="207"/>
    </row>
    <row r="6" spans="1:10" x14ac:dyDescent="0.25">
      <c r="B6" s="429"/>
      <c r="C6" s="430"/>
      <c r="D6" s="431"/>
      <c r="E6" s="208">
        <v>1</v>
      </c>
      <c r="F6" s="208">
        <v>2</v>
      </c>
      <c r="G6" s="209">
        <v>3</v>
      </c>
      <c r="H6" s="209" t="s">
        <v>283</v>
      </c>
      <c r="I6" s="206" t="s">
        <v>284</v>
      </c>
      <c r="J6" s="207"/>
    </row>
    <row r="7" spans="1:10" ht="8.25" customHeight="1" x14ac:dyDescent="0.25">
      <c r="B7" s="174"/>
      <c r="C7" s="175"/>
      <c r="D7" s="175"/>
      <c r="E7" s="176"/>
      <c r="F7" s="176"/>
      <c r="G7" s="176"/>
      <c r="H7" s="176"/>
      <c r="I7" s="175"/>
      <c r="J7" s="177"/>
    </row>
    <row r="8" spans="1:10" x14ac:dyDescent="0.25">
      <c r="B8" s="432" t="s">
        <v>40</v>
      </c>
      <c r="C8" s="416"/>
      <c r="D8" s="178"/>
      <c r="E8" s="179"/>
      <c r="F8" s="179"/>
      <c r="G8" s="179"/>
      <c r="H8" s="179"/>
      <c r="I8" s="180"/>
      <c r="J8" s="181"/>
    </row>
    <row r="9" spans="1:10" x14ac:dyDescent="0.25">
      <c r="B9" s="182"/>
      <c r="C9" s="178"/>
      <c r="D9" s="183"/>
      <c r="E9" s="179"/>
      <c r="F9" s="179"/>
      <c r="G9" s="179"/>
      <c r="H9" s="179"/>
      <c r="I9" s="180"/>
      <c r="J9" s="181"/>
    </row>
    <row r="10" spans="1:10" x14ac:dyDescent="0.25">
      <c r="B10" s="184"/>
      <c r="C10" s="414" t="s">
        <v>41</v>
      </c>
      <c r="D10" s="414"/>
      <c r="E10" s="185">
        <v>1181980731.5999999</v>
      </c>
      <c r="F10" s="185">
        <v>38583764699.459999</v>
      </c>
      <c r="G10" s="185">
        <v>38159483216.220001</v>
      </c>
      <c r="H10" s="185">
        <v>1606262214.8399971</v>
      </c>
      <c r="I10" s="186">
        <v>424281483.23999715</v>
      </c>
      <c r="J10" s="187"/>
    </row>
    <row r="11" spans="1:10" x14ac:dyDescent="0.25">
      <c r="B11" s="188"/>
      <c r="C11" s="189"/>
      <c r="D11" s="189"/>
      <c r="E11" s="190"/>
      <c r="F11" s="190"/>
      <c r="G11" s="190"/>
      <c r="H11" s="190"/>
      <c r="I11" s="191"/>
      <c r="J11" s="192"/>
    </row>
    <row r="12" spans="1:10" x14ac:dyDescent="0.25">
      <c r="A12" s="242"/>
      <c r="B12" s="188"/>
      <c r="C12" s="413" t="s">
        <v>43</v>
      </c>
      <c r="D12" s="413"/>
      <c r="E12" s="193">
        <v>1074919322.6199999</v>
      </c>
      <c r="F12" s="193">
        <v>26286902337.709999</v>
      </c>
      <c r="G12" s="193">
        <v>25963842923.689999</v>
      </c>
      <c r="H12" s="194">
        <v>1397978736.6399994</v>
      </c>
      <c r="I12" s="195">
        <v>323059414.0199995</v>
      </c>
      <c r="J12" s="192"/>
    </row>
    <row r="13" spans="1:10" x14ac:dyDescent="0.25">
      <c r="A13" s="242"/>
      <c r="B13" s="188"/>
      <c r="C13" s="415" t="s">
        <v>45</v>
      </c>
      <c r="D13" s="415"/>
      <c r="E13" s="193">
        <v>20944246.719999999</v>
      </c>
      <c r="F13" s="193">
        <v>12200504533.279999</v>
      </c>
      <c r="G13" s="193">
        <v>12175408125.52</v>
      </c>
      <c r="H13" s="194">
        <v>46040654.479997635</v>
      </c>
      <c r="I13" s="195">
        <v>25096407.759997636</v>
      </c>
      <c r="J13" s="192"/>
    </row>
    <row r="14" spans="1:10" x14ac:dyDescent="0.25">
      <c r="A14" s="242"/>
      <c r="B14" s="188"/>
      <c r="C14" s="413" t="s">
        <v>47</v>
      </c>
      <c r="D14" s="413"/>
      <c r="E14" s="193">
        <v>87668676.930000007</v>
      </c>
      <c r="F14" s="193">
        <v>96357828.469999999</v>
      </c>
      <c r="G14" s="193">
        <v>20232167.009999998</v>
      </c>
      <c r="H14" s="194">
        <v>163794338.39000002</v>
      </c>
      <c r="I14" s="195">
        <v>76125661.460000008</v>
      </c>
      <c r="J14" s="192"/>
    </row>
    <row r="15" spans="1:10" x14ac:dyDescent="0.25">
      <c r="A15" s="242"/>
      <c r="B15" s="188"/>
      <c r="C15" s="413" t="s">
        <v>49</v>
      </c>
      <c r="D15" s="413"/>
      <c r="E15" s="193">
        <v>0</v>
      </c>
      <c r="F15" s="193">
        <v>0</v>
      </c>
      <c r="G15" s="193">
        <v>0</v>
      </c>
      <c r="H15" s="194">
        <v>0</v>
      </c>
      <c r="I15" s="195">
        <v>0</v>
      </c>
      <c r="J15" s="192"/>
    </row>
    <row r="16" spans="1:10" x14ac:dyDescent="0.25">
      <c r="A16" s="242"/>
      <c r="B16" s="188"/>
      <c r="C16" s="413" t="s">
        <v>51</v>
      </c>
      <c r="D16" s="413"/>
      <c r="E16" s="193">
        <v>0</v>
      </c>
      <c r="F16" s="193">
        <v>0</v>
      </c>
      <c r="G16" s="193">
        <v>0</v>
      </c>
      <c r="H16" s="194">
        <v>0</v>
      </c>
      <c r="I16" s="195">
        <v>0</v>
      </c>
      <c r="J16" s="192"/>
    </row>
    <row r="17" spans="1:10" x14ac:dyDescent="0.25">
      <c r="A17" s="242"/>
      <c r="B17" s="188"/>
      <c r="C17" s="413" t="s">
        <v>53</v>
      </c>
      <c r="D17" s="413"/>
      <c r="E17" s="193">
        <v>-1551514.67</v>
      </c>
      <c r="F17" s="193">
        <v>0</v>
      </c>
      <c r="G17" s="193">
        <v>0</v>
      </c>
      <c r="H17" s="194">
        <v>-1551514.67</v>
      </c>
      <c r="I17" s="195">
        <v>0</v>
      </c>
      <c r="J17" s="192"/>
    </row>
    <row r="18" spans="1:10" x14ac:dyDescent="0.25">
      <c r="A18" s="242"/>
      <c r="B18" s="188"/>
      <c r="C18" s="413" t="s">
        <v>55</v>
      </c>
      <c r="D18" s="413"/>
      <c r="E18" s="193">
        <v>0</v>
      </c>
      <c r="F18" s="193">
        <v>0</v>
      </c>
      <c r="G18" s="193">
        <v>0</v>
      </c>
      <c r="H18" s="194">
        <v>0</v>
      </c>
      <c r="I18" s="195">
        <v>0</v>
      </c>
      <c r="J18" s="192"/>
    </row>
    <row r="19" spans="1:10" x14ac:dyDescent="0.25">
      <c r="B19" s="188"/>
      <c r="C19" s="196"/>
      <c r="D19" s="196"/>
      <c r="E19" s="197"/>
      <c r="F19" s="197"/>
      <c r="G19" s="197"/>
      <c r="H19" s="197"/>
      <c r="I19" s="198"/>
      <c r="J19" s="192"/>
    </row>
    <row r="20" spans="1:10" x14ac:dyDescent="0.25">
      <c r="B20" s="184"/>
      <c r="C20" s="414" t="s">
        <v>60</v>
      </c>
      <c r="D20" s="414"/>
      <c r="E20" s="185">
        <v>15207418288.209997</v>
      </c>
      <c r="F20" s="185">
        <v>9812371631.9900017</v>
      </c>
      <c r="G20" s="185">
        <v>5306644780.3600006</v>
      </c>
      <c r="H20" s="185">
        <v>19713145139.84</v>
      </c>
      <c r="I20" s="186">
        <v>4505726851.6299992</v>
      </c>
      <c r="J20" s="187"/>
    </row>
    <row r="21" spans="1:10" x14ac:dyDescent="0.25">
      <c r="B21" s="188"/>
      <c r="C21" s="189"/>
      <c r="D21" s="196"/>
      <c r="E21" s="190"/>
      <c r="F21" s="190"/>
      <c r="G21" s="190"/>
      <c r="H21" s="190"/>
      <c r="I21" s="191"/>
      <c r="J21" s="192"/>
    </row>
    <row r="22" spans="1:10" x14ac:dyDescent="0.25">
      <c r="A22" s="242"/>
      <c r="B22" s="188"/>
      <c r="C22" s="413" t="s">
        <v>62</v>
      </c>
      <c r="D22" s="413"/>
      <c r="E22" s="193">
        <v>133602325.23999999</v>
      </c>
      <c r="F22" s="193">
        <v>5015485538.8100004</v>
      </c>
      <c r="G22" s="193">
        <v>4909530564.6800003</v>
      </c>
      <c r="H22" s="194">
        <v>239557299.36999989</v>
      </c>
      <c r="I22" s="195">
        <v>105954974.12999989</v>
      </c>
      <c r="J22" s="192"/>
    </row>
    <row r="23" spans="1:10" x14ac:dyDescent="0.25">
      <c r="A23" s="242"/>
      <c r="B23" s="188"/>
      <c r="C23" s="413" t="s">
        <v>64</v>
      </c>
      <c r="D23" s="413"/>
      <c r="E23" s="193">
        <v>0</v>
      </c>
      <c r="F23" s="193">
        <v>0</v>
      </c>
      <c r="G23" s="193">
        <v>0</v>
      </c>
      <c r="H23" s="194">
        <v>0</v>
      </c>
      <c r="I23" s="195">
        <v>0</v>
      </c>
      <c r="J23" s="192"/>
    </row>
    <row r="24" spans="1:10" x14ac:dyDescent="0.25">
      <c r="A24" s="242"/>
      <c r="B24" s="188"/>
      <c r="C24" s="413" t="s">
        <v>66</v>
      </c>
      <c r="D24" s="413"/>
      <c r="E24" s="193">
        <v>13335206914.459999</v>
      </c>
      <c r="F24" s="193">
        <v>4586525349.4799995</v>
      </c>
      <c r="G24" s="193">
        <v>195513455.61000001</v>
      </c>
      <c r="H24" s="194">
        <v>17726218808.329998</v>
      </c>
      <c r="I24" s="195">
        <v>4391011893.8699989</v>
      </c>
      <c r="J24" s="192"/>
    </row>
    <row r="25" spans="1:10" x14ac:dyDescent="0.25">
      <c r="A25" s="242"/>
      <c r="B25" s="188"/>
      <c r="C25" s="413" t="s">
        <v>285</v>
      </c>
      <c r="D25" s="413"/>
      <c r="E25" s="193">
        <v>941821010.38</v>
      </c>
      <c r="F25" s="193">
        <v>191642741.12</v>
      </c>
      <c r="G25" s="193">
        <v>98031403.890000001</v>
      </c>
      <c r="H25" s="194">
        <v>1035432347.61</v>
      </c>
      <c r="I25" s="195">
        <v>93611337.230000019</v>
      </c>
      <c r="J25" s="192"/>
    </row>
    <row r="26" spans="1:10" x14ac:dyDescent="0.25">
      <c r="A26" s="242"/>
      <c r="B26" s="188"/>
      <c r="C26" s="413" t="s">
        <v>70</v>
      </c>
      <c r="D26" s="413"/>
      <c r="E26" s="193">
        <v>73301334.659999996</v>
      </c>
      <c r="F26" s="193">
        <v>958879.2</v>
      </c>
      <c r="G26" s="193">
        <v>0</v>
      </c>
      <c r="H26" s="194">
        <v>74260213.859999999</v>
      </c>
      <c r="I26" s="195">
        <v>958879.20000000298</v>
      </c>
      <c r="J26" s="192"/>
    </row>
    <row r="27" spans="1:10" x14ac:dyDescent="0.25">
      <c r="A27" s="242"/>
      <c r="B27" s="188"/>
      <c r="C27" s="413" t="s">
        <v>72</v>
      </c>
      <c r="D27" s="413"/>
      <c r="E27" s="193">
        <v>-439349376.60000002</v>
      </c>
      <c r="F27" s="193">
        <v>0</v>
      </c>
      <c r="G27" s="193">
        <v>103569356.18000001</v>
      </c>
      <c r="H27" s="194">
        <v>-542918732.77999997</v>
      </c>
      <c r="I27" s="195">
        <v>-103569356.17999995</v>
      </c>
      <c r="J27" s="192"/>
    </row>
    <row r="28" spans="1:10" x14ac:dyDescent="0.25">
      <c r="A28" s="242"/>
      <c r="B28" s="188"/>
      <c r="C28" s="413" t="s">
        <v>74</v>
      </c>
      <c r="D28" s="413"/>
      <c r="E28" s="193">
        <v>58936396.07</v>
      </c>
      <c r="F28" s="193">
        <v>17759123.379999999</v>
      </c>
      <c r="G28" s="193">
        <v>0</v>
      </c>
      <c r="H28" s="194">
        <v>76695519.450000003</v>
      </c>
      <c r="I28" s="195">
        <v>17759123.380000003</v>
      </c>
      <c r="J28" s="192"/>
    </row>
    <row r="29" spans="1:10" x14ac:dyDescent="0.25">
      <c r="A29" s="242"/>
      <c r="B29" s="188"/>
      <c r="C29" s="413" t="s">
        <v>76</v>
      </c>
      <c r="D29" s="413"/>
      <c r="E29" s="193">
        <v>0</v>
      </c>
      <c r="F29" s="193">
        <v>0</v>
      </c>
      <c r="G29" s="193">
        <v>0</v>
      </c>
      <c r="H29" s="194">
        <v>0</v>
      </c>
      <c r="I29" s="195">
        <v>0</v>
      </c>
      <c r="J29" s="192"/>
    </row>
    <row r="30" spans="1:10" x14ac:dyDescent="0.25">
      <c r="A30" s="242"/>
      <c r="B30" s="188"/>
      <c r="C30" s="413" t="s">
        <v>77</v>
      </c>
      <c r="D30" s="413"/>
      <c r="E30" s="193">
        <v>1103899684</v>
      </c>
      <c r="F30" s="193">
        <v>0</v>
      </c>
      <c r="G30" s="193">
        <v>0</v>
      </c>
      <c r="H30" s="194">
        <v>1103899684</v>
      </c>
      <c r="I30" s="195">
        <v>0</v>
      </c>
      <c r="J30" s="192"/>
    </row>
    <row r="31" spans="1:10" x14ac:dyDescent="0.25">
      <c r="B31" s="188"/>
      <c r="C31" s="196"/>
      <c r="D31" s="196"/>
      <c r="E31" s="190"/>
      <c r="F31" s="190"/>
      <c r="G31" s="190"/>
      <c r="H31" s="190"/>
      <c r="I31" s="191"/>
      <c r="J31" s="192"/>
    </row>
    <row r="32" spans="1:10" x14ac:dyDescent="0.25">
      <c r="B32" s="199"/>
      <c r="C32" s="416" t="s">
        <v>286</v>
      </c>
      <c r="D32" s="416"/>
      <c r="E32" s="185">
        <v>16389399019.809998</v>
      </c>
      <c r="F32" s="185">
        <v>48396136331.449997</v>
      </c>
      <c r="G32" s="185">
        <v>43466127996.580002</v>
      </c>
      <c r="H32" s="332">
        <v>21319407354.679996</v>
      </c>
      <c r="I32" s="332">
        <v>4930008334.8699961</v>
      </c>
      <c r="J32" s="210">
        <v>0</v>
      </c>
    </row>
    <row r="33" spans="2:10" x14ac:dyDescent="0.25">
      <c r="B33" s="200"/>
      <c r="C33" s="201"/>
      <c r="D33" s="201"/>
      <c r="E33" s="202"/>
      <c r="F33" s="202"/>
      <c r="G33" s="202"/>
      <c r="H33" s="202"/>
      <c r="I33" s="201"/>
      <c r="J33" s="203"/>
    </row>
  </sheetData>
  <mergeCells count="24">
    <mergeCell ref="C32:D32"/>
    <mergeCell ref="C15:D15"/>
    <mergeCell ref="C16:D16"/>
    <mergeCell ref="C17:D17"/>
    <mergeCell ref="B2:J2"/>
    <mergeCell ref="B3:J3"/>
    <mergeCell ref="B4:J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  <mergeCell ref="C12:D12"/>
    <mergeCell ref="C13:D13"/>
    <mergeCell ref="C14:D14"/>
    <mergeCell ref="C18:D18"/>
    <mergeCell ref="C20:D20"/>
    <mergeCell ref="C22:D22"/>
    <mergeCell ref="C23:D23"/>
    <mergeCell ref="C10:D10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2:F135"/>
  <sheetViews>
    <sheetView showGridLines="0" topLeftCell="A106" zoomScaleNormal="100" workbookViewId="0"/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42" t="s">
        <v>38</v>
      </c>
      <c r="C2" s="443"/>
      <c r="D2" s="443"/>
      <c r="E2" s="443"/>
      <c r="F2" s="444"/>
    </row>
    <row r="3" spans="1:6" x14ac:dyDescent="0.25">
      <c r="B3" s="445" t="s">
        <v>200</v>
      </c>
      <c r="C3" s="446"/>
      <c r="D3" s="446"/>
      <c r="E3" s="446"/>
      <c r="F3" s="447"/>
    </row>
    <row r="4" spans="1:6" x14ac:dyDescent="0.25">
      <c r="B4" s="448" t="s">
        <v>314</v>
      </c>
      <c r="C4" s="449"/>
      <c r="D4" s="449"/>
      <c r="E4" s="449"/>
      <c r="F4" s="450"/>
    </row>
    <row r="5" spans="1:6" x14ac:dyDescent="0.25">
      <c r="A5" s="84"/>
      <c r="B5" s="451" t="s">
        <v>201</v>
      </c>
      <c r="C5" s="452"/>
      <c r="D5" s="452"/>
      <c r="E5" s="305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41" t="s">
        <v>202</v>
      </c>
      <c r="C7" s="440"/>
      <c r="D7" s="440"/>
      <c r="E7" s="90"/>
      <c r="F7" s="91"/>
    </row>
    <row r="8" spans="1:6" s="84" customFormat="1" x14ac:dyDescent="0.25">
      <c r="B8" s="92"/>
      <c r="C8" s="440" t="s">
        <v>203</v>
      </c>
      <c r="D8" s="440"/>
      <c r="E8" s="93">
        <v>5032220127.2399998</v>
      </c>
      <c r="F8" s="271">
        <v>6059867673.4400005</v>
      </c>
    </row>
    <row r="9" spans="1:6" s="84" customFormat="1" x14ac:dyDescent="0.25">
      <c r="B9" s="92"/>
      <c r="C9" s="304"/>
      <c r="D9" s="94" t="s">
        <v>147</v>
      </c>
      <c r="E9" s="310">
        <v>1683059458.6199994</v>
      </c>
      <c r="F9" s="311">
        <v>1884227130.75</v>
      </c>
    </row>
    <row r="10" spans="1:6" s="84" customFormat="1" x14ac:dyDescent="0.25">
      <c r="B10" s="92"/>
      <c r="C10" s="304"/>
      <c r="D10" s="94" t="s">
        <v>148</v>
      </c>
      <c r="E10" s="310">
        <v>0</v>
      </c>
      <c r="F10" s="311">
        <v>0</v>
      </c>
    </row>
    <row r="11" spans="1:6" s="84" customFormat="1" x14ac:dyDescent="0.25">
      <c r="B11" s="92"/>
      <c r="C11" s="94"/>
      <c r="D11" s="94" t="s">
        <v>204</v>
      </c>
      <c r="E11" s="310">
        <v>0</v>
      </c>
      <c r="F11" s="311">
        <v>0</v>
      </c>
    </row>
    <row r="12" spans="1:6" s="84" customFormat="1" x14ac:dyDescent="0.25">
      <c r="B12" s="92"/>
      <c r="C12" s="94"/>
      <c r="D12" s="94" t="s">
        <v>150</v>
      </c>
      <c r="E12" s="310">
        <v>231604881.53999999</v>
      </c>
      <c r="F12" s="311">
        <v>265675357.12</v>
      </c>
    </row>
    <row r="13" spans="1:6" s="84" customFormat="1" x14ac:dyDescent="0.25">
      <c r="B13" s="92"/>
      <c r="C13" s="94"/>
      <c r="D13" s="94" t="s">
        <v>205</v>
      </c>
      <c r="E13" s="310">
        <v>136627402.90000001</v>
      </c>
      <c r="F13" s="311">
        <v>178342274.28</v>
      </c>
    </row>
    <row r="14" spans="1:6" s="84" customFormat="1" x14ac:dyDescent="0.25">
      <c r="B14" s="92"/>
      <c r="C14" s="94"/>
      <c r="D14" s="94" t="s">
        <v>152</v>
      </c>
      <c r="E14" s="310">
        <v>282229588.28000003</v>
      </c>
      <c r="F14" s="311">
        <v>292143987.02999997</v>
      </c>
    </row>
    <row r="15" spans="1:6" s="84" customFormat="1" x14ac:dyDescent="0.25">
      <c r="B15" s="92"/>
      <c r="C15" s="94"/>
      <c r="D15" s="94" t="s">
        <v>153</v>
      </c>
      <c r="E15" s="310">
        <v>0</v>
      </c>
      <c r="F15" s="311">
        <v>0</v>
      </c>
    </row>
    <row r="16" spans="1:6" s="84" customFormat="1" ht="24" x14ac:dyDescent="0.25">
      <c r="B16" s="92"/>
      <c r="C16" s="94"/>
      <c r="D16" s="94" t="s">
        <v>154</v>
      </c>
      <c r="E16" s="310">
        <v>0</v>
      </c>
      <c r="F16" s="311">
        <v>0</v>
      </c>
    </row>
    <row r="17" spans="2:6" s="84" customFormat="1" x14ac:dyDescent="0.25">
      <c r="B17" s="92"/>
      <c r="C17" s="94"/>
      <c r="D17" s="94" t="s">
        <v>156</v>
      </c>
      <c r="E17" s="310">
        <v>2330059912.3400002</v>
      </c>
      <c r="F17" s="311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310">
        <v>358051735.78999996</v>
      </c>
      <c r="F18" s="311">
        <v>509147967.30000001</v>
      </c>
    </row>
    <row r="19" spans="2:6" s="84" customFormat="1" x14ac:dyDescent="0.25">
      <c r="B19" s="92"/>
      <c r="C19" s="94"/>
      <c r="D19" s="94" t="s">
        <v>207</v>
      </c>
      <c r="E19" s="310">
        <v>10587147.769999657</v>
      </c>
      <c r="F19" s="311">
        <v>63938349.349999711</v>
      </c>
    </row>
    <row r="20" spans="2:6" s="84" customFormat="1" x14ac:dyDescent="0.25">
      <c r="B20" s="92"/>
      <c r="C20" s="440" t="s">
        <v>208</v>
      </c>
      <c r="D20" s="440"/>
      <c r="E20" s="307">
        <v>3602791020.4299965</v>
      </c>
      <c r="F20" s="308">
        <v>4631992641.0700006</v>
      </c>
    </row>
    <row r="21" spans="2:6" s="84" customFormat="1" x14ac:dyDescent="0.25">
      <c r="B21" s="92"/>
      <c r="C21" s="304"/>
      <c r="D21" s="94" t="s">
        <v>167</v>
      </c>
      <c r="E21" s="310">
        <v>1233992805.4799998</v>
      </c>
      <c r="F21" s="311">
        <v>1718424080.96</v>
      </c>
    </row>
    <row r="22" spans="2:6" s="84" customFormat="1" x14ac:dyDescent="0.25">
      <c r="B22" s="92"/>
      <c r="C22" s="304"/>
      <c r="D22" s="94" t="s">
        <v>168</v>
      </c>
      <c r="E22" s="310">
        <v>546554248.50999999</v>
      </c>
      <c r="F22" s="311">
        <v>678865845.11000001</v>
      </c>
    </row>
    <row r="23" spans="2:6" s="84" customFormat="1" x14ac:dyDescent="0.25">
      <c r="B23" s="92"/>
      <c r="C23" s="304"/>
      <c r="D23" s="94" t="s">
        <v>169</v>
      </c>
      <c r="E23" s="310">
        <v>1082334433.1999998</v>
      </c>
      <c r="F23" s="311">
        <v>1532745266.6099999</v>
      </c>
    </row>
    <row r="24" spans="2:6" s="84" customFormat="1" x14ac:dyDescent="0.25">
      <c r="B24" s="92"/>
      <c r="C24" s="304"/>
      <c r="D24" s="94" t="s">
        <v>170</v>
      </c>
      <c r="E24" s="310">
        <v>0</v>
      </c>
      <c r="F24" s="311">
        <v>0</v>
      </c>
    </row>
    <row r="25" spans="2:6" s="84" customFormat="1" x14ac:dyDescent="0.25">
      <c r="B25" s="92"/>
      <c r="C25" s="304"/>
      <c r="D25" s="94" t="s">
        <v>209</v>
      </c>
      <c r="E25" s="310">
        <v>43027661.120000005</v>
      </c>
      <c r="F25" s="311">
        <v>22199717.960000001</v>
      </c>
    </row>
    <row r="26" spans="2:6" s="84" customFormat="1" x14ac:dyDescent="0.25">
      <c r="B26" s="92"/>
      <c r="C26" s="304"/>
      <c r="D26" s="94" t="s">
        <v>210</v>
      </c>
      <c r="E26" s="310">
        <v>0</v>
      </c>
      <c r="F26" s="311">
        <v>0</v>
      </c>
    </row>
    <row r="27" spans="2:6" s="84" customFormat="1" x14ac:dyDescent="0.25">
      <c r="B27" s="92"/>
      <c r="C27" s="304"/>
      <c r="D27" s="94" t="s">
        <v>173</v>
      </c>
      <c r="E27" s="310">
        <v>71666616.700000018</v>
      </c>
      <c r="F27" s="311">
        <v>63595017.060000002</v>
      </c>
    </row>
    <row r="28" spans="2:6" s="84" customFormat="1" x14ac:dyDescent="0.25">
      <c r="B28" s="92"/>
      <c r="C28" s="304"/>
      <c r="D28" s="94" t="s">
        <v>174</v>
      </c>
      <c r="E28" s="310">
        <v>333608713.23999995</v>
      </c>
      <c r="F28" s="311">
        <v>455600269.56999999</v>
      </c>
    </row>
    <row r="29" spans="2:6" s="84" customFormat="1" x14ac:dyDescent="0.25">
      <c r="B29" s="92"/>
      <c r="C29" s="304"/>
      <c r="D29" s="94" t="s">
        <v>175</v>
      </c>
      <c r="E29" s="310">
        <v>120000000</v>
      </c>
      <c r="F29" s="311">
        <v>120000000</v>
      </c>
    </row>
    <row r="30" spans="2:6" s="84" customFormat="1" x14ac:dyDescent="0.25">
      <c r="B30" s="92"/>
      <c r="C30" s="304"/>
      <c r="D30" s="94" t="s">
        <v>176</v>
      </c>
      <c r="E30" s="310">
        <v>0</v>
      </c>
      <c r="F30" s="311">
        <v>0</v>
      </c>
    </row>
    <row r="31" spans="2:6" s="84" customFormat="1" x14ac:dyDescent="0.25">
      <c r="B31" s="92"/>
      <c r="C31" s="304"/>
      <c r="D31" s="94" t="s">
        <v>177</v>
      </c>
      <c r="E31" s="310">
        <v>0</v>
      </c>
      <c r="F31" s="311">
        <v>0</v>
      </c>
    </row>
    <row r="32" spans="2:6" s="84" customFormat="1" x14ac:dyDescent="0.25">
      <c r="B32" s="92"/>
      <c r="C32" s="304"/>
      <c r="D32" s="94" t="s">
        <v>178</v>
      </c>
      <c r="E32" s="310">
        <v>0</v>
      </c>
      <c r="F32" s="311">
        <v>0</v>
      </c>
    </row>
    <row r="33" spans="2:6" s="84" customFormat="1" x14ac:dyDescent="0.25">
      <c r="B33" s="92"/>
      <c r="C33" s="304"/>
      <c r="D33" s="94" t="s">
        <v>211</v>
      </c>
      <c r="E33" s="310">
        <v>0</v>
      </c>
      <c r="F33" s="311">
        <v>0</v>
      </c>
    </row>
    <row r="34" spans="2:6" s="84" customFormat="1" x14ac:dyDescent="0.25">
      <c r="B34" s="92"/>
      <c r="C34" s="304"/>
      <c r="D34" s="94" t="s">
        <v>82</v>
      </c>
      <c r="E34" s="310">
        <v>0</v>
      </c>
      <c r="F34" s="311">
        <v>0</v>
      </c>
    </row>
    <row r="35" spans="2:6" s="84" customFormat="1" ht="14.25" customHeight="1" x14ac:dyDescent="0.25">
      <c r="B35" s="92"/>
      <c r="C35" s="304"/>
      <c r="D35" s="94" t="s">
        <v>181</v>
      </c>
      <c r="E35" s="310">
        <v>25352330.939999998</v>
      </c>
      <c r="F35" s="311">
        <v>25392987.68</v>
      </c>
    </row>
    <row r="36" spans="2:6" s="84" customFormat="1" ht="14.25" customHeight="1" x14ac:dyDescent="0.25">
      <c r="B36" s="92"/>
      <c r="C36" s="304"/>
      <c r="D36" s="94" t="s">
        <v>212</v>
      </c>
      <c r="E36" s="310">
        <v>146254211.23999733</v>
      </c>
      <c r="F36" s="311">
        <v>15169456.120000049</v>
      </c>
    </row>
    <row r="37" spans="2:6" s="84" customFormat="1" x14ac:dyDescent="0.25">
      <c r="B37" s="433" t="s">
        <v>213</v>
      </c>
      <c r="C37" s="434"/>
      <c r="D37" s="434"/>
      <c r="E37" s="309">
        <v>1429429106.8100033</v>
      </c>
      <c r="F37" s="309">
        <v>1427875032.3699999</v>
      </c>
    </row>
    <row r="38" spans="2:6" s="84" customFormat="1" ht="13.35" customHeight="1" x14ac:dyDescent="0.25">
      <c r="B38" s="96"/>
      <c r="C38" s="97"/>
      <c r="D38" s="97"/>
      <c r="E38" s="310"/>
      <c r="F38" s="311"/>
    </row>
    <row r="39" spans="2:6" s="244" customFormat="1" ht="13.35" customHeight="1" x14ac:dyDescent="0.25">
      <c r="B39" s="441" t="s">
        <v>214</v>
      </c>
      <c r="C39" s="440"/>
      <c r="D39" s="440"/>
      <c r="E39" s="310"/>
      <c r="F39" s="311"/>
    </row>
    <row r="40" spans="2:6" s="84" customFormat="1" ht="13.35" customHeight="1" x14ac:dyDescent="0.25">
      <c r="B40" s="92"/>
      <c r="C40" s="440" t="s">
        <v>203</v>
      </c>
      <c r="D40" s="440"/>
      <c r="E40" s="307">
        <v>0</v>
      </c>
      <c r="F40" s="312">
        <v>3129984.94</v>
      </c>
    </row>
    <row r="41" spans="2:6" s="84" customFormat="1" x14ac:dyDescent="0.25">
      <c r="B41" s="92"/>
      <c r="C41" s="94"/>
      <c r="D41" s="94" t="s">
        <v>66</v>
      </c>
      <c r="E41" s="310">
        <v>0</v>
      </c>
      <c r="F41" s="311">
        <v>3129984.94</v>
      </c>
    </row>
    <row r="42" spans="2:6" s="84" customFormat="1" x14ac:dyDescent="0.25">
      <c r="B42" s="92"/>
      <c r="C42" s="94"/>
      <c r="D42" s="94" t="s">
        <v>68</v>
      </c>
      <c r="E42" s="310">
        <v>0</v>
      </c>
      <c r="F42" s="311"/>
    </row>
    <row r="43" spans="2:6" s="84" customFormat="1" x14ac:dyDescent="0.25">
      <c r="B43" s="92"/>
      <c r="C43" s="94"/>
      <c r="D43" s="94" t="s">
        <v>215</v>
      </c>
      <c r="E43" s="310">
        <v>0</v>
      </c>
      <c r="F43" s="311">
        <v>0</v>
      </c>
    </row>
    <row r="44" spans="2:6" s="84" customFormat="1" x14ac:dyDescent="0.25">
      <c r="B44" s="92"/>
      <c r="C44" s="440" t="s">
        <v>208</v>
      </c>
      <c r="D44" s="440"/>
      <c r="E44" s="307">
        <v>940225913.04999912</v>
      </c>
      <c r="F44" s="312">
        <v>1064755550.24</v>
      </c>
    </row>
    <row r="45" spans="2:6" s="84" customFormat="1" x14ac:dyDescent="0.25">
      <c r="B45" s="92"/>
      <c r="C45" s="94"/>
      <c r="D45" s="94" t="s">
        <v>66</v>
      </c>
      <c r="E45" s="310">
        <v>722062586.91999912</v>
      </c>
      <c r="F45" s="311">
        <v>545544404.86000001</v>
      </c>
    </row>
    <row r="46" spans="2:6" s="84" customFormat="1" x14ac:dyDescent="0.25">
      <c r="B46" s="92"/>
      <c r="C46" s="304"/>
      <c r="D46" s="94" t="s">
        <v>68</v>
      </c>
      <c r="E46" s="310">
        <v>93490349.420000017</v>
      </c>
      <c r="F46" s="311">
        <v>450106569.33999997</v>
      </c>
    </row>
    <row r="47" spans="2:6" s="84" customFormat="1" x14ac:dyDescent="0.25">
      <c r="B47" s="92"/>
      <c r="C47" s="94"/>
      <c r="D47" s="94" t="s">
        <v>216</v>
      </c>
      <c r="E47" s="310">
        <v>124672976.70999989</v>
      </c>
      <c r="F47" s="311">
        <v>69104576.039999992</v>
      </c>
    </row>
    <row r="48" spans="2:6" s="84" customFormat="1" x14ac:dyDescent="0.25">
      <c r="B48" s="433" t="s">
        <v>217</v>
      </c>
      <c r="C48" s="434"/>
      <c r="D48" s="434"/>
      <c r="E48" s="316">
        <v>-940225913.04999912</v>
      </c>
      <c r="F48" s="317">
        <v>-1061625565.3</v>
      </c>
    </row>
    <row r="49" spans="2:6" s="84" customFormat="1" x14ac:dyDescent="0.25">
      <c r="B49" s="96"/>
      <c r="C49" s="97"/>
      <c r="D49" s="97"/>
      <c r="E49" s="310"/>
      <c r="F49" s="311"/>
    </row>
    <row r="50" spans="2:6" s="84" customFormat="1" x14ac:dyDescent="0.25">
      <c r="B50" s="441" t="s">
        <v>218</v>
      </c>
      <c r="C50" s="440"/>
      <c r="D50" s="440"/>
      <c r="E50" s="310"/>
      <c r="F50" s="311"/>
    </row>
    <row r="51" spans="2:6" s="84" customFormat="1" x14ac:dyDescent="0.25">
      <c r="B51" s="92"/>
      <c r="C51" s="440" t="s">
        <v>203</v>
      </c>
      <c r="D51" s="440"/>
      <c r="E51" s="307">
        <v>35600000</v>
      </c>
      <c r="F51" s="312">
        <v>262431391.24000001</v>
      </c>
    </row>
    <row r="52" spans="2:6" s="84" customFormat="1" x14ac:dyDescent="0.25">
      <c r="B52" s="92"/>
      <c r="C52" s="94"/>
      <c r="D52" s="94" t="s">
        <v>219</v>
      </c>
      <c r="E52" s="310">
        <v>0</v>
      </c>
      <c r="F52" s="311">
        <v>0</v>
      </c>
    </row>
    <row r="53" spans="2:6" s="84" customFormat="1" x14ac:dyDescent="0.25">
      <c r="B53" s="92"/>
      <c r="C53" s="304"/>
      <c r="D53" s="94" t="s">
        <v>220</v>
      </c>
      <c r="E53" s="310">
        <v>35600000</v>
      </c>
      <c r="F53" s="311">
        <v>262431391.24000001</v>
      </c>
    </row>
    <row r="54" spans="2:6" s="84" customFormat="1" x14ac:dyDescent="0.25">
      <c r="B54" s="92"/>
      <c r="C54" s="304"/>
      <c r="D54" s="94" t="s">
        <v>221</v>
      </c>
      <c r="E54" s="310">
        <v>0</v>
      </c>
      <c r="F54" s="311">
        <v>0</v>
      </c>
    </row>
    <row r="55" spans="2:6" s="84" customFormat="1" x14ac:dyDescent="0.25">
      <c r="B55" s="92"/>
      <c r="C55" s="304"/>
      <c r="D55" s="94" t="s">
        <v>222</v>
      </c>
      <c r="E55" s="310">
        <v>0</v>
      </c>
      <c r="F55" s="311">
        <v>0</v>
      </c>
    </row>
    <row r="56" spans="2:6" s="84" customFormat="1" x14ac:dyDescent="0.25">
      <c r="B56" s="92"/>
      <c r="C56" s="440" t="s">
        <v>208</v>
      </c>
      <c r="D56" s="440"/>
      <c r="E56" s="307">
        <v>201743779.74000001</v>
      </c>
      <c r="F56" s="312">
        <v>226109631.87</v>
      </c>
    </row>
    <row r="57" spans="2:6" s="84" customFormat="1" x14ac:dyDescent="0.25">
      <c r="B57" s="92"/>
      <c r="C57" s="94"/>
      <c r="D57" s="94" t="s">
        <v>223</v>
      </c>
      <c r="E57" s="310"/>
      <c r="F57" s="311"/>
    </row>
    <row r="58" spans="2:6" s="84" customFormat="1" x14ac:dyDescent="0.25">
      <c r="B58" s="92"/>
      <c r="C58" s="304"/>
      <c r="D58" s="94" t="s">
        <v>220</v>
      </c>
      <c r="E58" s="310">
        <v>63908183.579999998</v>
      </c>
      <c r="F58" s="311">
        <v>27437881.739999998</v>
      </c>
    </row>
    <row r="59" spans="2:6" s="84" customFormat="1" x14ac:dyDescent="0.25">
      <c r="B59" s="92"/>
      <c r="C59" s="304"/>
      <c r="D59" s="94" t="s">
        <v>221</v>
      </c>
      <c r="E59" s="310"/>
      <c r="F59" s="311"/>
    </row>
    <row r="60" spans="2:6" s="84" customFormat="1" x14ac:dyDescent="0.25">
      <c r="B60" s="92"/>
      <c r="C60" s="304"/>
      <c r="D60" s="94" t="s">
        <v>224</v>
      </c>
      <c r="E60" s="310">
        <v>137835596.16</v>
      </c>
      <c r="F60" s="311">
        <v>198671750.13</v>
      </c>
    </row>
    <row r="61" spans="2:6" s="84" customFormat="1" x14ac:dyDescent="0.25">
      <c r="B61" s="433" t="s">
        <v>225</v>
      </c>
      <c r="C61" s="434"/>
      <c r="D61" s="434"/>
      <c r="E61" s="313">
        <v>-166143779.74000001</v>
      </c>
      <c r="F61" s="314">
        <v>36321759.370000005</v>
      </c>
    </row>
    <row r="62" spans="2:6" s="84" customFormat="1" x14ac:dyDescent="0.25">
      <c r="B62" s="96"/>
      <c r="C62" s="97"/>
      <c r="D62" s="97"/>
      <c r="E62" s="310"/>
      <c r="F62" s="311"/>
    </row>
    <row r="63" spans="2:6" s="84" customFormat="1" x14ac:dyDescent="0.25">
      <c r="B63" s="435" t="s">
        <v>226</v>
      </c>
      <c r="C63" s="436"/>
      <c r="D63" s="436"/>
      <c r="E63" s="309">
        <v>323059414.02000415</v>
      </c>
      <c r="F63" s="315">
        <v>402571226.43999994</v>
      </c>
    </row>
    <row r="64" spans="2:6" s="84" customFormat="1" x14ac:dyDescent="0.25">
      <c r="B64" s="96"/>
      <c r="C64" s="97"/>
      <c r="D64" s="97"/>
      <c r="E64" s="310"/>
      <c r="F64" s="311"/>
    </row>
    <row r="65" spans="1:6" s="84" customFormat="1" x14ac:dyDescent="0.25">
      <c r="B65" s="433" t="s">
        <v>227</v>
      </c>
      <c r="C65" s="434"/>
      <c r="D65" s="434"/>
      <c r="E65" s="307">
        <v>1074919322.6199999</v>
      </c>
      <c r="F65" s="312">
        <v>672348096.17999995</v>
      </c>
    </row>
    <row r="66" spans="1:6" s="84" customFormat="1" x14ac:dyDescent="0.25">
      <c r="B66" s="435" t="s">
        <v>228</v>
      </c>
      <c r="C66" s="436"/>
      <c r="D66" s="436"/>
      <c r="E66" s="307">
        <v>1397978736.6399994</v>
      </c>
      <c r="F66" s="312">
        <v>1074919322.6199999</v>
      </c>
    </row>
    <row r="67" spans="1:6" s="84" customFormat="1" ht="13.35" customHeight="1" x14ac:dyDescent="0.25">
      <c r="B67" s="437"/>
      <c r="C67" s="438"/>
      <c r="D67" s="438"/>
      <c r="E67" s="438"/>
      <c r="F67" s="439"/>
    </row>
    <row r="70" spans="1:6" x14ac:dyDescent="0.25">
      <c r="B70" s="442" t="s">
        <v>38</v>
      </c>
      <c r="C70" s="443"/>
      <c r="D70" s="443"/>
      <c r="E70" s="443"/>
      <c r="F70" s="444"/>
    </row>
    <row r="71" spans="1:6" x14ac:dyDescent="0.25">
      <c r="B71" s="445" t="s">
        <v>200</v>
      </c>
      <c r="C71" s="446"/>
      <c r="D71" s="446"/>
      <c r="E71" s="446"/>
      <c r="F71" s="447"/>
    </row>
    <row r="72" spans="1:6" x14ac:dyDescent="0.25">
      <c r="B72" s="448" t="s">
        <v>313</v>
      </c>
      <c r="C72" s="449"/>
      <c r="D72" s="449"/>
      <c r="E72" s="449"/>
      <c r="F72" s="450"/>
    </row>
    <row r="73" spans="1:6" x14ac:dyDescent="0.25">
      <c r="A73" s="84"/>
      <c r="B73" s="451" t="s">
        <v>201</v>
      </c>
      <c r="C73" s="452"/>
      <c r="D73" s="452"/>
      <c r="E73" s="305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41" t="s">
        <v>202</v>
      </c>
      <c r="C75" s="440"/>
      <c r="D75" s="440"/>
      <c r="E75" s="90"/>
      <c r="F75" s="91"/>
    </row>
    <row r="76" spans="1:6" x14ac:dyDescent="0.25">
      <c r="A76" s="84"/>
      <c r="B76" s="92"/>
      <c r="C76" s="440" t="s">
        <v>203</v>
      </c>
      <c r="D76" s="440"/>
      <c r="E76" s="93">
        <v>5032220127.2399998</v>
      </c>
      <c r="F76" s="271">
        <v>4205878364.4999995</v>
      </c>
    </row>
    <row r="77" spans="1:6" x14ac:dyDescent="0.25">
      <c r="A77" s="84"/>
      <c r="B77" s="92"/>
      <c r="C77" s="304"/>
      <c r="D77" s="94" t="s">
        <v>147</v>
      </c>
      <c r="E77" s="90">
        <v>1683059458.6199994</v>
      </c>
      <c r="F77" s="91">
        <v>1466155709.3399999</v>
      </c>
    </row>
    <row r="78" spans="1:6" x14ac:dyDescent="0.25">
      <c r="A78" s="84"/>
      <c r="B78" s="92"/>
      <c r="C78" s="304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231604881.53999999</v>
      </c>
      <c r="F80" s="91">
        <v>195255592.53</v>
      </c>
    </row>
    <row r="81" spans="1:6" x14ac:dyDescent="0.25">
      <c r="A81" s="84"/>
      <c r="B81" s="92"/>
      <c r="C81" s="94"/>
      <c r="D81" s="94" t="s">
        <v>205</v>
      </c>
      <c r="E81" s="90">
        <v>136627402.90000001</v>
      </c>
      <c r="F81" s="91">
        <v>121783672.66</v>
      </c>
    </row>
    <row r="82" spans="1:6" x14ac:dyDescent="0.25">
      <c r="A82" s="84"/>
      <c r="B82" s="92"/>
      <c r="C82" s="94"/>
      <c r="D82" s="94" t="s">
        <v>152</v>
      </c>
      <c r="E82" s="90">
        <v>282229588.28000003</v>
      </c>
      <c r="F82" s="91">
        <v>117166300.95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36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2330059912.3400002</v>
      </c>
      <c r="F85" s="91">
        <v>1954676000.0899999</v>
      </c>
    </row>
    <row r="86" spans="1:6" x14ac:dyDescent="0.25">
      <c r="A86" s="84"/>
      <c r="B86" s="92"/>
      <c r="C86" s="94"/>
      <c r="D86" s="94" t="s">
        <v>206</v>
      </c>
      <c r="E86" s="90">
        <v>358051735.78999996</v>
      </c>
      <c r="F86" s="91">
        <v>309422789.98000002</v>
      </c>
    </row>
    <row r="87" spans="1:6" x14ac:dyDescent="0.25">
      <c r="A87" s="84"/>
      <c r="B87" s="92"/>
      <c r="C87" s="94"/>
      <c r="D87" s="94" t="s">
        <v>207</v>
      </c>
      <c r="E87" s="90">
        <v>10587147.769999657</v>
      </c>
      <c r="F87" s="91">
        <v>41418298.950000003</v>
      </c>
    </row>
    <row r="88" spans="1:6" x14ac:dyDescent="0.25">
      <c r="A88" s="84"/>
      <c r="B88" s="92"/>
      <c r="C88" s="440" t="s">
        <v>208</v>
      </c>
      <c r="D88" s="440"/>
      <c r="E88" s="93">
        <v>3602791020.4299965</v>
      </c>
      <c r="F88" s="271">
        <v>2720944168.6800013</v>
      </c>
    </row>
    <row r="89" spans="1:6" x14ac:dyDescent="0.25">
      <c r="A89" s="84"/>
      <c r="B89" s="92"/>
      <c r="C89" s="304"/>
      <c r="D89" s="94" t="s">
        <v>167</v>
      </c>
      <c r="E89" s="90">
        <v>1233992805.4799998</v>
      </c>
      <c r="F89" s="91">
        <v>1084933555.3599999</v>
      </c>
    </row>
    <row r="90" spans="1:6" x14ac:dyDescent="0.25">
      <c r="A90" s="84"/>
      <c r="B90" s="92"/>
      <c r="C90" s="304"/>
      <c r="D90" s="94" t="s">
        <v>168</v>
      </c>
      <c r="E90" s="90">
        <v>546554248.50999999</v>
      </c>
      <c r="F90" s="91">
        <v>318031424.74000001</v>
      </c>
    </row>
    <row r="91" spans="1:6" x14ac:dyDescent="0.25">
      <c r="A91" s="84"/>
      <c r="B91" s="92"/>
      <c r="C91" s="304"/>
      <c r="D91" s="94" t="s">
        <v>169</v>
      </c>
      <c r="E91" s="90">
        <v>1082334433.1999998</v>
      </c>
      <c r="F91" s="91">
        <v>847951461.12</v>
      </c>
    </row>
    <row r="92" spans="1:6" x14ac:dyDescent="0.25">
      <c r="A92" s="84"/>
      <c r="B92" s="92"/>
      <c r="C92" s="304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04"/>
      <c r="D93" s="94" t="s">
        <v>209</v>
      </c>
      <c r="E93" s="90">
        <v>43027661.120000005</v>
      </c>
      <c r="F93" s="91">
        <v>15562499.939999999</v>
      </c>
    </row>
    <row r="94" spans="1:6" x14ac:dyDescent="0.25">
      <c r="A94" s="84"/>
      <c r="B94" s="92"/>
      <c r="C94" s="304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04"/>
      <c r="D95" s="94" t="s">
        <v>173</v>
      </c>
      <c r="E95" s="90">
        <v>71666616.700000018</v>
      </c>
      <c r="F95" s="91">
        <v>32783996.120000001</v>
      </c>
    </row>
    <row r="96" spans="1:6" x14ac:dyDescent="0.25">
      <c r="A96" s="84"/>
      <c r="B96" s="92"/>
      <c r="C96" s="304"/>
      <c r="D96" s="94" t="s">
        <v>174</v>
      </c>
      <c r="E96" s="90">
        <v>333608713.23999995</v>
      </c>
      <c r="F96" s="91">
        <v>296282023.49000001</v>
      </c>
    </row>
    <row r="97" spans="1:6" x14ac:dyDescent="0.25">
      <c r="A97" s="84"/>
      <c r="B97" s="92"/>
      <c r="C97" s="304"/>
      <c r="D97" s="94" t="s">
        <v>175</v>
      </c>
      <c r="E97" s="90">
        <v>120000000</v>
      </c>
      <c r="F97" s="91">
        <v>30000000</v>
      </c>
    </row>
    <row r="98" spans="1:6" x14ac:dyDescent="0.25">
      <c r="A98" s="84"/>
      <c r="B98" s="92"/>
      <c r="C98" s="304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04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04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04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04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04"/>
      <c r="D103" s="94" t="s">
        <v>181</v>
      </c>
      <c r="E103" s="90">
        <v>25352330.939999998</v>
      </c>
      <c r="F103" s="91">
        <v>0</v>
      </c>
    </row>
    <row r="104" spans="1:6" x14ac:dyDescent="0.25">
      <c r="A104" s="84"/>
      <c r="B104" s="92"/>
      <c r="C104" s="304"/>
      <c r="D104" s="94" t="s">
        <v>212</v>
      </c>
      <c r="E104" s="90">
        <v>146254211.23999733</v>
      </c>
      <c r="F104" s="91">
        <v>95399207.910001561</v>
      </c>
    </row>
    <row r="105" spans="1:6" x14ac:dyDescent="0.25">
      <c r="A105" s="84"/>
      <c r="B105" s="433" t="s">
        <v>213</v>
      </c>
      <c r="C105" s="434"/>
      <c r="D105" s="434"/>
      <c r="E105" s="95">
        <v>1429429106.8100033</v>
      </c>
      <c r="F105" s="272">
        <v>1484934195.8199983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41" t="s">
        <v>214</v>
      </c>
      <c r="C107" s="440"/>
      <c r="D107" s="440"/>
      <c r="E107" s="90"/>
      <c r="F107" s="91"/>
    </row>
    <row r="108" spans="1:6" x14ac:dyDescent="0.25">
      <c r="A108" s="84"/>
      <c r="B108" s="92"/>
      <c r="C108" s="440" t="s">
        <v>203</v>
      </c>
      <c r="D108" s="440"/>
      <c r="E108" s="93">
        <v>0</v>
      </c>
      <c r="F108" s="124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40" t="s">
        <v>208</v>
      </c>
      <c r="D112" s="440"/>
      <c r="E112" s="93">
        <v>940225913.04999912</v>
      </c>
      <c r="F112" s="124">
        <v>925589116.32000184</v>
      </c>
    </row>
    <row r="113" spans="1:6" x14ac:dyDescent="0.25">
      <c r="A113" s="84"/>
      <c r="B113" s="92"/>
      <c r="C113" s="94"/>
      <c r="D113" s="94" t="s">
        <v>66</v>
      </c>
      <c r="E113" s="90">
        <v>722062586.91999912</v>
      </c>
      <c r="F113" s="91">
        <v>156127521.24000174</v>
      </c>
    </row>
    <row r="114" spans="1:6" x14ac:dyDescent="0.25">
      <c r="A114" s="84"/>
      <c r="B114" s="92"/>
      <c r="C114" s="304"/>
      <c r="D114" s="94" t="s">
        <v>68</v>
      </c>
      <c r="E114" s="90">
        <v>93490349.420000017</v>
      </c>
      <c r="F114" s="91">
        <v>236067450.57999998</v>
      </c>
    </row>
    <row r="115" spans="1:6" x14ac:dyDescent="0.25">
      <c r="A115" s="84"/>
      <c r="B115" s="92"/>
      <c r="C115" s="94"/>
      <c r="D115" s="94" t="s">
        <v>216</v>
      </c>
      <c r="E115" s="90">
        <v>124672976.70999989</v>
      </c>
      <c r="F115" s="91">
        <v>533394144.50000006</v>
      </c>
    </row>
    <row r="116" spans="1:6" x14ac:dyDescent="0.25">
      <c r="A116" s="84"/>
      <c r="B116" s="433" t="s">
        <v>217</v>
      </c>
      <c r="C116" s="434"/>
      <c r="D116" s="434"/>
      <c r="E116" s="98">
        <v>-940225913.04999912</v>
      </c>
      <c r="F116" s="125">
        <v>-925589116.32000184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41" t="s">
        <v>218</v>
      </c>
      <c r="C118" s="440"/>
      <c r="D118" s="440"/>
      <c r="E118" s="90"/>
      <c r="F118" s="91"/>
    </row>
    <row r="119" spans="1:6" x14ac:dyDescent="0.25">
      <c r="A119" s="84"/>
      <c r="B119" s="92"/>
      <c r="C119" s="440" t="s">
        <v>203</v>
      </c>
      <c r="D119" s="440"/>
      <c r="E119" s="93">
        <v>35600000</v>
      </c>
      <c r="F119" s="124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04"/>
      <c r="D121" s="94" t="s">
        <v>220</v>
      </c>
      <c r="E121" s="90">
        <v>35600000</v>
      </c>
      <c r="F121" s="91">
        <v>188960220.02000001</v>
      </c>
    </row>
    <row r="122" spans="1:6" x14ac:dyDescent="0.25">
      <c r="A122" s="84"/>
      <c r="B122" s="92"/>
      <c r="C122" s="304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04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40" t="s">
        <v>208</v>
      </c>
      <c r="D124" s="440"/>
      <c r="E124" s="93">
        <v>201743779.74000001</v>
      </c>
      <c r="F124" s="124">
        <v>162078874.29999998</v>
      </c>
    </row>
    <row r="125" spans="1:6" x14ac:dyDescent="0.25">
      <c r="A125" s="84"/>
      <c r="B125" s="92"/>
      <c r="C125" s="94"/>
      <c r="D125" s="94" t="s">
        <v>223</v>
      </c>
      <c r="E125" s="90"/>
      <c r="F125" s="91"/>
    </row>
    <row r="126" spans="1:6" x14ac:dyDescent="0.25">
      <c r="A126" s="84"/>
      <c r="B126" s="92"/>
      <c r="C126" s="304"/>
      <c r="D126" s="94" t="s">
        <v>220</v>
      </c>
      <c r="E126" s="90">
        <v>63908183.579999998</v>
      </c>
      <c r="F126" s="91">
        <v>21931706.919999998</v>
      </c>
    </row>
    <row r="127" spans="1:6" x14ac:dyDescent="0.25">
      <c r="A127" s="84"/>
      <c r="B127" s="92"/>
      <c r="C127" s="304"/>
      <c r="D127" s="94" t="s">
        <v>221</v>
      </c>
      <c r="E127" s="90"/>
      <c r="F127" s="91"/>
    </row>
    <row r="128" spans="1:6" x14ac:dyDescent="0.25">
      <c r="A128" s="84"/>
      <c r="B128" s="92"/>
      <c r="C128" s="304"/>
      <c r="D128" s="94" t="s">
        <v>224</v>
      </c>
      <c r="E128" s="90">
        <v>137835596.16</v>
      </c>
      <c r="F128" s="91">
        <v>140147167.38</v>
      </c>
    </row>
    <row r="129" spans="1:6" x14ac:dyDescent="0.25">
      <c r="A129" s="84"/>
      <c r="B129" s="433" t="s">
        <v>225</v>
      </c>
      <c r="C129" s="434"/>
      <c r="D129" s="434"/>
      <c r="E129" s="98">
        <v>-166143779.74000001</v>
      </c>
      <c r="F129" s="125">
        <v>26881345.720000029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35" t="s">
        <v>226</v>
      </c>
      <c r="C131" s="436"/>
      <c r="D131" s="436"/>
      <c r="E131" s="95">
        <v>323059414.02000415</v>
      </c>
      <c r="F131" s="273">
        <v>586226425.21999645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33" t="s">
        <v>227</v>
      </c>
      <c r="C133" s="434"/>
      <c r="D133" s="434"/>
      <c r="E133" s="93">
        <v>1074919322.6199999</v>
      </c>
      <c r="F133" s="124">
        <v>672348096.17999995</v>
      </c>
    </row>
    <row r="134" spans="1:6" x14ac:dyDescent="0.25">
      <c r="A134" s="84"/>
      <c r="B134" s="435" t="s">
        <v>228</v>
      </c>
      <c r="C134" s="436"/>
      <c r="D134" s="436"/>
      <c r="E134" s="93">
        <v>1397978736.6399994</v>
      </c>
      <c r="F134" s="124">
        <v>1258574521.4000001</v>
      </c>
    </row>
    <row r="135" spans="1:6" x14ac:dyDescent="0.25">
      <c r="A135" s="84"/>
      <c r="B135" s="437"/>
      <c r="C135" s="438"/>
      <c r="D135" s="438"/>
      <c r="E135" s="438"/>
      <c r="F135" s="439"/>
    </row>
  </sheetData>
  <mergeCells count="4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70:F70"/>
    <mergeCell ref="B71:F71"/>
    <mergeCell ref="B72:F72"/>
    <mergeCell ref="B73:D73"/>
    <mergeCell ref="B75:D75"/>
    <mergeCell ref="C76:D76"/>
    <mergeCell ref="C88:D88"/>
    <mergeCell ref="B105:D105"/>
    <mergeCell ref="B107:D107"/>
    <mergeCell ref="C108:D108"/>
    <mergeCell ref="C112:D112"/>
    <mergeCell ref="B116:D116"/>
    <mergeCell ref="B118:D118"/>
    <mergeCell ref="C119:D119"/>
    <mergeCell ref="C124:D124"/>
    <mergeCell ref="B129:D129"/>
    <mergeCell ref="B131:D131"/>
    <mergeCell ref="B133:D133"/>
    <mergeCell ref="B134:D134"/>
    <mergeCell ref="B135:F135"/>
  </mergeCells>
  <pageMargins left="0.7" right="0.7" top="0.75" bottom="0.75" header="0.3" footer="0.3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53"/>
      <c r="D1" s="453"/>
      <c r="E1" s="453"/>
      <c r="F1" s="453"/>
      <c r="G1" s="453"/>
      <c r="H1" s="453"/>
      <c r="I1" s="453"/>
      <c r="J1" s="453"/>
      <c r="K1" s="453"/>
    </row>
    <row r="2" spans="3:15" ht="20.25" x14ac:dyDescent="0.3">
      <c r="C2" s="454" t="s">
        <v>38</v>
      </c>
      <c r="D2" s="455"/>
      <c r="E2" s="455"/>
      <c r="F2" s="455"/>
      <c r="G2" s="455"/>
      <c r="H2" s="455"/>
      <c r="I2" s="455"/>
      <c r="J2" s="455"/>
      <c r="K2" s="456"/>
    </row>
    <row r="3" spans="3:15" ht="18" x14ac:dyDescent="0.2">
      <c r="C3" s="457" t="s">
        <v>246</v>
      </c>
      <c r="D3" s="458"/>
      <c r="E3" s="458"/>
      <c r="F3" s="458"/>
      <c r="G3" s="458"/>
      <c r="H3" s="458"/>
      <c r="I3" s="458"/>
      <c r="J3" s="458"/>
      <c r="K3" s="459"/>
    </row>
    <row r="4" spans="3:15" ht="15.75" x14ac:dyDescent="0.2">
      <c r="C4" s="460" t="s">
        <v>270</v>
      </c>
      <c r="D4" s="461"/>
      <c r="E4" s="461"/>
      <c r="F4" s="461"/>
      <c r="G4" s="461"/>
      <c r="H4" s="461"/>
      <c r="I4" s="461"/>
      <c r="J4" s="461"/>
      <c r="K4" s="462"/>
    </row>
    <row r="5" spans="3:15" ht="9.75" customHeight="1" x14ac:dyDescent="0.2"/>
    <row r="6" spans="3:15" s="130" customFormat="1" ht="12" customHeight="1" x14ac:dyDescent="0.2">
      <c r="C6" s="463" t="s">
        <v>247</v>
      </c>
      <c r="D6" s="464"/>
      <c r="E6" s="464"/>
      <c r="F6" s="464"/>
      <c r="G6" s="465"/>
      <c r="H6" s="469" t="s">
        <v>248</v>
      </c>
      <c r="I6" s="469" t="s">
        <v>249</v>
      </c>
      <c r="J6" s="469" t="s">
        <v>250</v>
      </c>
      <c r="K6" s="469" t="s">
        <v>251</v>
      </c>
    </row>
    <row r="7" spans="3:15" s="130" customFormat="1" ht="15" customHeight="1" x14ac:dyDescent="0.2">
      <c r="C7" s="466"/>
      <c r="D7" s="467"/>
      <c r="E7" s="467"/>
      <c r="F7" s="467"/>
      <c r="G7" s="468"/>
      <c r="H7" s="470"/>
      <c r="I7" s="470"/>
      <c r="J7" s="470"/>
      <c r="K7" s="470"/>
    </row>
    <row r="8" spans="3:15" s="131" customFormat="1" ht="17.25" customHeight="1" x14ac:dyDescent="0.25">
      <c r="C8" s="466"/>
      <c r="D8" s="467"/>
      <c r="E8" s="467"/>
      <c r="F8" s="467"/>
      <c r="G8" s="468"/>
      <c r="H8" s="471"/>
      <c r="I8" s="471"/>
      <c r="J8" s="471"/>
      <c r="K8" s="471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252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253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254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3"/>
      <c r="K16" s="193"/>
    </row>
    <row r="17" spans="3:17" x14ac:dyDescent="0.2">
      <c r="C17" s="140"/>
      <c r="D17" s="138"/>
      <c r="E17" s="138" t="s">
        <v>255</v>
      </c>
      <c r="F17" s="138"/>
      <c r="G17" s="139"/>
      <c r="H17" s="140" t="s">
        <v>256</v>
      </c>
      <c r="I17" s="146" t="s">
        <v>257</v>
      </c>
      <c r="J17" s="193">
        <v>81044708.700000003</v>
      </c>
      <c r="K17" s="193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3"/>
      <c r="K18" s="193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258</v>
      </c>
      <c r="J19" s="193"/>
      <c r="K19" s="193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256</v>
      </c>
      <c r="I20" s="146" t="s">
        <v>271</v>
      </c>
      <c r="J20" s="193">
        <v>38217909.479999997</v>
      </c>
      <c r="K20" s="193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258</v>
      </c>
      <c r="J21" s="193"/>
      <c r="K21" s="193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256</v>
      </c>
      <c r="I22" s="146" t="s">
        <v>272</v>
      </c>
      <c r="J22" s="193">
        <v>0</v>
      </c>
      <c r="K22" s="193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258</v>
      </c>
      <c r="J23" s="193"/>
      <c r="K23" s="193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256</v>
      </c>
      <c r="I24" s="146" t="s">
        <v>273</v>
      </c>
      <c r="J24" s="193">
        <v>14077320.91</v>
      </c>
      <c r="K24" s="193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258</v>
      </c>
      <c r="J25" s="193"/>
      <c r="K25" s="193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256</v>
      </c>
      <c r="I26" s="146" t="s">
        <v>274</v>
      </c>
      <c r="J26" s="193">
        <v>15789475.299999999</v>
      </c>
      <c r="K26" s="193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258</v>
      </c>
      <c r="J27" s="193"/>
      <c r="K27" s="193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256</v>
      </c>
      <c r="I28" s="146" t="s">
        <v>275</v>
      </c>
      <c r="J28" s="193">
        <v>4792422.3100000005</v>
      </c>
      <c r="K28" s="193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3"/>
      <c r="K29" s="193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256</v>
      </c>
      <c r="I30" s="146" t="s">
        <v>244</v>
      </c>
      <c r="J30" s="193">
        <v>7802007</v>
      </c>
      <c r="K30" s="193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3"/>
      <c r="K31" s="193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256</v>
      </c>
      <c r="I32" s="146" t="s">
        <v>245</v>
      </c>
      <c r="J32" s="193">
        <v>31998648</v>
      </c>
      <c r="K32" s="193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3"/>
      <c r="K33" s="193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259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260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261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262</v>
      </c>
      <c r="F41" s="138"/>
      <c r="G41" s="139"/>
      <c r="H41" s="140"/>
      <c r="I41" s="141"/>
      <c r="J41" s="193">
        <v>0</v>
      </c>
      <c r="K41" s="193">
        <v>0</v>
      </c>
    </row>
    <row r="42" spans="3:20" x14ac:dyDescent="0.2">
      <c r="C42" s="140"/>
      <c r="D42" s="138"/>
      <c r="E42" s="138" t="s">
        <v>263</v>
      </c>
      <c r="F42" s="138"/>
      <c r="G42" s="139"/>
      <c r="H42" s="140"/>
      <c r="I42" s="141"/>
      <c r="J42" s="193">
        <v>0</v>
      </c>
      <c r="K42" s="193">
        <v>0</v>
      </c>
    </row>
    <row r="43" spans="3:20" x14ac:dyDescent="0.2">
      <c r="C43" s="140"/>
      <c r="D43" s="138"/>
      <c r="E43" s="138" t="s">
        <v>264</v>
      </c>
      <c r="F43" s="138"/>
      <c r="G43" s="139"/>
      <c r="H43" s="140"/>
      <c r="I43" s="141"/>
      <c r="J43" s="193">
        <v>0</v>
      </c>
      <c r="K43" s="193">
        <v>0</v>
      </c>
    </row>
    <row r="44" spans="3:20" x14ac:dyDescent="0.2">
      <c r="C44" s="140"/>
      <c r="D44" s="138"/>
      <c r="E44" s="138" t="s">
        <v>259</v>
      </c>
      <c r="F44" s="138"/>
      <c r="G44" s="139"/>
      <c r="H44" s="140"/>
      <c r="I44" s="141"/>
      <c r="J44" s="193">
        <v>0</v>
      </c>
      <c r="K44" s="193">
        <v>0</v>
      </c>
    </row>
    <row r="45" spans="3:20" x14ac:dyDescent="0.2">
      <c r="C45" s="140"/>
      <c r="D45" s="138"/>
      <c r="E45" s="138" t="s">
        <v>260</v>
      </c>
      <c r="F45" s="138"/>
      <c r="G45" s="139"/>
      <c r="H45" s="140"/>
      <c r="I45" s="141"/>
      <c r="J45" s="193">
        <v>0</v>
      </c>
      <c r="K45" s="193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265</v>
      </c>
      <c r="E47" s="138"/>
      <c r="F47" s="138"/>
      <c r="G47" s="139"/>
      <c r="H47" s="140"/>
      <c r="I47" s="141"/>
      <c r="J47" s="222">
        <f>SUM(J17:J46)</f>
        <v>193722491.70000002</v>
      </c>
      <c r="K47" s="222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266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254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255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256</v>
      </c>
      <c r="I54" s="146" t="s">
        <v>257</v>
      </c>
      <c r="J54" s="193">
        <v>405213275.71000004</v>
      </c>
      <c r="K54" s="193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3"/>
      <c r="K55" s="193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258</v>
      </c>
      <c r="J56" s="193"/>
      <c r="K56" s="193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256</v>
      </c>
      <c r="I57" s="146" t="s">
        <v>271</v>
      </c>
      <c r="J57" s="193">
        <v>595562170.44558442</v>
      </c>
      <c r="K57" s="193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258</v>
      </c>
      <c r="J58" s="193"/>
      <c r="K58" s="193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272</v>
      </c>
      <c r="J59" s="193">
        <v>0</v>
      </c>
      <c r="K59" s="193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258</v>
      </c>
      <c r="J60" s="193"/>
      <c r="K60" s="193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256</v>
      </c>
      <c r="I61" s="146" t="s">
        <v>273</v>
      </c>
      <c r="J61" s="193">
        <v>219371558.34683481</v>
      </c>
      <c r="K61" s="193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258</v>
      </c>
      <c r="J62" s="193"/>
      <c r="K62" s="193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256</v>
      </c>
      <c r="I63" s="146" t="s">
        <v>276</v>
      </c>
      <c r="J63" s="193">
        <v>246052626.79334113</v>
      </c>
      <c r="K63" s="193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258</v>
      </c>
      <c r="J64" s="193"/>
      <c r="K64" s="193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256</v>
      </c>
      <c r="I65" s="146" t="s">
        <v>275</v>
      </c>
      <c r="J65" s="193">
        <v>74681905.584239691</v>
      </c>
      <c r="K65" s="193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3"/>
      <c r="K66" s="193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256</v>
      </c>
      <c r="I67" s="146" t="s">
        <v>244</v>
      </c>
      <c r="J67" s="193">
        <v>57916882.801253691</v>
      </c>
      <c r="K67" s="193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3"/>
      <c r="K68" s="193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256</v>
      </c>
      <c r="I69" s="146" t="s">
        <v>245</v>
      </c>
      <c r="J69" s="193">
        <v>14544832</v>
      </c>
      <c r="K69" s="193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259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260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261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262</v>
      </c>
      <c r="F75" s="138"/>
      <c r="G75" s="139"/>
      <c r="H75" s="140"/>
      <c r="I75" s="141"/>
      <c r="J75" s="193">
        <v>0</v>
      </c>
      <c r="K75" s="193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263</v>
      </c>
      <c r="F76" s="138"/>
      <c r="G76" s="139"/>
      <c r="H76" s="140"/>
      <c r="I76" s="141"/>
      <c r="J76" s="193">
        <v>0</v>
      </c>
      <c r="K76" s="193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264</v>
      </c>
      <c r="F77" s="138"/>
      <c r="G77" s="139"/>
      <c r="H77" s="140"/>
      <c r="I77" s="141"/>
      <c r="J77" s="193">
        <v>0</v>
      </c>
      <c r="K77" s="193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259</v>
      </c>
      <c r="F78" s="138"/>
      <c r="G78" s="139"/>
      <c r="H78" s="140"/>
      <c r="I78" s="141"/>
      <c r="J78" s="193">
        <v>0</v>
      </c>
      <c r="K78" s="193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260</v>
      </c>
      <c r="F79" s="138"/>
      <c r="G79" s="139"/>
      <c r="H79" s="140"/>
      <c r="I79" s="141"/>
      <c r="J79" s="193">
        <v>0</v>
      </c>
      <c r="K79" s="193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267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268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3"/>
      <c r="K84" s="193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268</v>
      </c>
      <c r="E85" s="138"/>
      <c r="F85" s="138"/>
      <c r="G85" s="139"/>
      <c r="H85" s="140"/>
      <c r="I85" s="141"/>
      <c r="J85" s="193">
        <v>464751959.29874587</v>
      </c>
      <c r="K85" s="193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269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23">
        <v>2494549255.9499998</v>
      </c>
      <c r="L93" s="224" t="s">
        <v>293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2" t="s">
        <v>38</v>
      </c>
      <c r="D2" s="353"/>
      <c r="E2" s="353"/>
      <c r="F2" s="353"/>
      <c r="G2" s="353"/>
      <c r="H2" s="353"/>
      <c r="I2" s="353"/>
      <c r="J2" s="353"/>
      <c r="K2" s="354"/>
      <c r="L2" s="1"/>
      <c r="N2" s="82"/>
    </row>
    <row r="3" spans="1:14" s="2" customFormat="1" ht="20.25" customHeight="1" x14ac:dyDescent="0.2">
      <c r="A3" s="82"/>
      <c r="C3" s="355" t="s">
        <v>39</v>
      </c>
      <c r="D3" s="356"/>
      <c r="E3" s="356"/>
      <c r="F3" s="356"/>
      <c r="G3" s="356"/>
      <c r="H3" s="356"/>
      <c r="I3" s="356"/>
      <c r="J3" s="356"/>
      <c r="K3" s="357"/>
      <c r="L3" s="1"/>
      <c r="N3" s="82"/>
    </row>
    <row r="4" spans="1:14" s="2" customFormat="1" ht="20.25" customHeight="1" x14ac:dyDescent="0.2">
      <c r="A4" s="82"/>
      <c r="C4" s="358" t="s">
        <v>292</v>
      </c>
      <c r="D4" s="359"/>
      <c r="E4" s="359"/>
      <c r="F4" s="359"/>
      <c r="G4" s="359"/>
      <c r="H4" s="359"/>
      <c r="I4" s="359"/>
      <c r="J4" s="359"/>
      <c r="K4" s="360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0" t="s">
        <v>40</v>
      </c>
      <c r="D6" s="344"/>
      <c r="E6" s="214" t="s">
        <v>291</v>
      </c>
      <c r="F6" s="214" t="s">
        <v>290</v>
      </c>
      <c r="G6" s="9"/>
      <c r="H6" s="344" t="s">
        <v>10</v>
      </c>
      <c r="I6" s="344"/>
      <c r="J6" s="214" t="s">
        <v>291</v>
      </c>
      <c r="K6" s="215" t="s">
        <v>290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0" t="s">
        <v>41</v>
      </c>
      <c r="D8" s="344"/>
      <c r="E8" s="13"/>
      <c r="F8" s="13"/>
      <c r="G8" s="9"/>
      <c r="H8" s="344" t="s">
        <v>42</v>
      </c>
      <c r="I8" s="344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1" t="s">
        <v>43</v>
      </c>
      <c r="D10" s="345"/>
      <c r="E10" s="22" t="e">
        <f>VLOOKUP(A10,#REF!,6,FALSE)</f>
        <v>#REF!</v>
      </c>
      <c r="F10" s="216">
        <v>672348096.17999995</v>
      </c>
      <c r="G10" s="9"/>
      <c r="H10" s="345" t="s">
        <v>44</v>
      </c>
      <c r="I10" s="345"/>
      <c r="J10" s="22" t="e">
        <f>VLOOKUP(N10,#REF!,6,FALSE)</f>
        <v>#REF!</v>
      </c>
      <c r="K10" s="218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1" t="s">
        <v>45</v>
      </c>
      <c r="D11" s="345"/>
      <c r="E11" s="22" t="e">
        <f>VLOOKUP(A11,#REF!,6,FALSE)</f>
        <v>#REF!</v>
      </c>
      <c r="F11" s="216">
        <v>22628435.940000027</v>
      </c>
      <c r="G11" s="9"/>
      <c r="H11" s="345" t="s">
        <v>46</v>
      </c>
      <c r="I11" s="345"/>
      <c r="J11" s="22" t="e">
        <f>VLOOKUP(N11,#REF!,6,FALSE)</f>
        <v>#REF!</v>
      </c>
      <c r="K11" s="218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1" t="s">
        <v>47</v>
      </c>
      <c r="D12" s="345"/>
      <c r="E12" s="22" t="e">
        <f>VLOOKUP(A12,#REF!,6,FALSE)</f>
        <v>#REF!</v>
      </c>
      <c r="F12" s="216">
        <v>130551078.52</v>
      </c>
      <c r="G12" s="9"/>
      <c r="H12" s="345" t="s">
        <v>48</v>
      </c>
      <c r="I12" s="345"/>
      <c r="J12" s="22" t="e">
        <f>VLOOKUP(N12,#REF!,6,FALSE)</f>
        <v>#REF!</v>
      </c>
      <c r="K12" s="218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1" t="s">
        <v>49</v>
      </c>
      <c r="D13" s="345"/>
      <c r="E13" s="22" t="e">
        <f>VLOOKUP(A13,#REF!,6,FALSE)</f>
        <v>#REF!</v>
      </c>
      <c r="F13" s="216">
        <v>0</v>
      </c>
      <c r="G13" s="9"/>
      <c r="H13" s="345" t="s">
        <v>50</v>
      </c>
      <c r="I13" s="345"/>
      <c r="J13" s="22" t="e">
        <f>VLOOKUP(N13,#REF!,6,FALSE)</f>
        <v>#REF!</v>
      </c>
      <c r="K13" s="218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1" t="s">
        <v>51</v>
      </c>
      <c r="D14" s="345"/>
      <c r="E14" s="22" t="e">
        <f>VLOOKUP(A14,#REF!,6,FALSE)</f>
        <v>#REF!</v>
      </c>
      <c r="F14" s="216">
        <v>0</v>
      </c>
      <c r="G14" s="9"/>
      <c r="H14" s="345" t="s">
        <v>52</v>
      </c>
      <c r="I14" s="345"/>
      <c r="J14" s="22" t="e">
        <f>VLOOKUP(N14,#REF!,6,FALSE)</f>
        <v>#REF!</v>
      </c>
      <c r="K14" s="218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48" t="s">
        <v>53</v>
      </c>
      <c r="D15" s="349"/>
      <c r="E15" s="22" t="e">
        <f>VLOOKUP(A15,#REF!,6,FALSE)</f>
        <v>#REF!</v>
      </c>
      <c r="F15" s="217">
        <v>0</v>
      </c>
      <c r="G15" s="9"/>
      <c r="H15" s="345" t="s">
        <v>54</v>
      </c>
      <c r="I15" s="345"/>
      <c r="J15" s="22" t="e">
        <f>VLOOKUP(N15,#REF!,6,FALSE)</f>
        <v>#REF!</v>
      </c>
      <c r="K15" s="219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1" t="s">
        <v>55</v>
      </c>
      <c r="D16" s="345"/>
      <c r="E16" s="22" t="e">
        <f>VLOOKUP(A16,#REF!,6,FALSE)</f>
        <v>#REF!</v>
      </c>
      <c r="F16" s="216">
        <v>0</v>
      </c>
      <c r="G16" s="9"/>
      <c r="H16" s="345" t="s">
        <v>56</v>
      </c>
      <c r="I16" s="345"/>
      <c r="J16" s="22" t="e">
        <f>VLOOKUP(N16,#REF!,6,FALSE)</f>
        <v>#REF!</v>
      </c>
      <c r="K16" s="218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45" t="s">
        <v>57</v>
      </c>
      <c r="I17" s="345"/>
      <c r="J17" s="22" t="e">
        <f>VLOOKUP(N17,#REF!,6,FALSE)</f>
        <v>#REF!</v>
      </c>
      <c r="K17" s="220">
        <v>512201.55</v>
      </c>
      <c r="L17" s="22"/>
      <c r="N17" s="82" t="s">
        <v>14</v>
      </c>
    </row>
    <row r="18" spans="1:15" s="7" customFormat="1" x14ac:dyDescent="0.2">
      <c r="A18" s="82"/>
      <c r="C18" s="350" t="s">
        <v>58</v>
      </c>
      <c r="D18" s="344"/>
      <c r="E18" s="16" t="e">
        <f>SUM(E10:E17)</f>
        <v>#REF!</v>
      </c>
      <c r="F18" s="16">
        <f>SUM(F10:F17)</f>
        <v>825527610.63999999</v>
      </c>
      <c r="G18" s="27"/>
      <c r="H18" s="344" t="s">
        <v>59</v>
      </c>
      <c r="I18" s="344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50" t="s">
        <v>60</v>
      </c>
      <c r="D20" s="344"/>
      <c r="E20" s="31"/>
      <c r="F20" s="31"/>
      <c r="G20" s="9"/>
      <c r="H20" s="344" t="s">
        <v>61</v>
      </c>
      <c r="I20" s="344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48" t="s">
        <v>62</v>
      </c>
      <c r="D22" s="349"/>
      <c r="E22" s="22" t="e">
        <f>VLOOKUP(A22,#REF!,6,FALSE)</f>
        <v>#REF!</v>
      </c>
      <c r="F22" s="216">
        <v>133577475.06</v>
      </c>
      <c r="G22" s="9"/>
      <c r="H22" s="345" t="s">
        <v>63</v>
      </c>
      <c r="I22" s="345"/>
      <c r="J22" s="22" t="e">
        <f>VLOOKUP(N22,#REF!,6,FALSE)</f>
        <v>#REF!</v>
      </c>
      <c r="K22" s="218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48" t="s">
        <v>64</v>
      </c>
      <c r="D23" s="349"/>
      <c r="E23" s="22" t="e">
        <f>VLOOKUP(A23,#REF!,6,FALSE)</f>
        <v>#REF!</v>
      </c>
      <c r="F23" s="216">
        <v>0</v>
      </c>
      <c r="G23" s="9"/>
      <c r="H23" s="345" t="s">
        <v>65</v>
      </c>
      <c r="I23" s="345"/>
      <c r="J23" s="22" t="e">
        <f>VLOOKUP(N23,#REF!,6,FALSE)</f>
        <v>#REF!</v>
      </c>
      <c r="K23" s="218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48" t="s">
        <v>66</v>
      </c>
      <c r="D24" s="349"/>
      <c r="E24" s="22" t="e">
        <f>VLOOKUP(A24,#REF!,6,FALSE)</f>
        <v>#REF!</v>
      </c>
      <c r="F24" s="216">
        <v>11833084954.459999</v>
      </c>
      <c r="G24" s="9"/>
      <c r="H24" s="349" t="s">
        <v>67</v>
      </c>
      <c r="I24" s="349"/>
      <c r="J24" s="22" t="e">
        <f>VLOOKUP(N24,#REF!,6,FALSE)</f>
        <v>#REF!</v>
      </c>
      <c r="K24" s="218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48" t="s">
        <v>68</v>
      </c>
      <c r="D25" s="349"/>
      <c r="E25" s="22" t="e">
        <f>VLOOKUP(A25,#REF!,6,FALSE)</f>
        <v>#REF!</v>
      </c>
      <c r="F25" s="216">
        <v>491714441.04000002</v>
      </c>
      <c r="G25" s="9"/>
      <c r="H25" s="345" t="s">
        <v>69</v>
      </c>
      <c r="I25" s="345"/>
      <c r="J25" s="22" t="e">
        <f>VLOOKUP(N25,#REF!,6,FALSE)</f>
        <v>#REF!</v>
      </c>
      <c r="K25" s="218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48" t="s">
        <v>70</v>
      </c>
      <c r="D26" s="349"/>
      <c r="E26" s="22" t="e">
        <f>VLOOKUP(A26,#REF!,6,FALSE)</f>
        <v>#REF!</v>
      </c>
      <c r="F26" s="216">
        <v>24406946.079999998</v>
      </c>
      <c r="G26" s="9"/>
      <c r="H26" s="345" t="s">
        <v>71</v>
      </c>
      <c r="I26" s="345"/>
      <c r="J26" s="22" t="e">
        <f>VLOOKUP(N26,#REF!,6,FALSE)</f>
        <v>#REF!</v>
      </c>
      <c r="K26" s="218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48" t="s">
        <v>72</v>
      </c>
      <c r="D27" s="349"/>
      <c r="E27" s="22" t="e">
        <f>VLOOKUP(A27,#REF!,6,FALSE)</f>
        <v>#REF!</v>
      </c>
      <c r="F27" s="216">
        <v>-337801736.31</v>
      </c>
      <c r="G27" s="9"/>
      <c r="H27" s="345" t="s">
        <v>73</v>
      </c>
      <c r="I27" s="345"/>
      <c r="J27" s="22" t="e">
        <f>VLOOKUP(N27,#REF!,6,FALSE)</f>
        <v>#REF!</v>
      </c>
      <c r="K27" s="218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48" t="s">
        <v>74</v>
      </c>
      <c r="D28" s="349"/>
      <c r="E28" s="22" t="e">
        <f>VLOOKUP(A28,#REF!,6,FALSE)</f>
        <v>#REF!</v>
      </c>
      <c r="F28" s="216">
        <v>38751058.789999999</v>
      </c>
      <c r="G28" s="9"/>
      <c r="H28" s="344" t="s">
        <v>75</v>
      </c>
      <c r="I28" s="344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48" t="s">
        <v>76</v>
      </c>
      <c r="D29" s="349"/>
      <c r="E29" s="22" t="e">
        <f>VLOOKUP(A29,#REF!,6,FALSE)</f>
        <v>#REF!</v>
      </c>
      <c r="F29" s="216">
        <v>0</v>
      </c>
      <c r="G29" s="9"/>
      <c r="K29" s="15"/>
      <c r="N29" s="82"/>
    </row>
    <row r="30" spans="1:15" s="7" customFormat="1" x14ac:dyDescent="0.2">
      <c r="A30" s="82" t="s">
        <v>103</v>
      </c>
      <c r="C30" s="348" t="s">
        <v>77</v>
      </c>
      <c r="D30" s="349"/>
      <c r="E30" s="22" t="e">
        <f>VLOOKUP(A30,#REF!,6,FALSE)</f>
        <v>#REF!</v>
      </c>
      <c r="F30" s="216">
        <v>0</v>
      </c>
      <c r="G30" s="9"/>
      <c r="H30" s="344" t="s">
        <v>78</v>
      </c>
      <c r="I30" s="344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46" t="s">
        <v>79</v>
      </c>
      <c r="D32" s="347"/>
      <c r="E32" s="38" t="e">
        <f>SUM(E22:E31)</f>
        <v>#REF!</v>
      </c>
      <c r="F32" s="38">
        <f>SUM(F22:F31)</f>
        <v>12183733139.120001</v>
      </c>
      <c r="G32" s="27"/>
      <c r="H32" s="344" t="s">
        <v>17</v>
      </c>
      <c r="I32" s="344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4" t="s">
        <v>80</v>
      </c>
      <c r="I33" s="344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46" t="s">
        <v>81</v>
      </c>
      <c r="D34" s="347"/>
      <c r="E34" s="38" t="e">
        <f>E18+E32</f>
        <v>#REF!</v>
      </c>
      <c r="F34" s="38">
        <f>F18+F32</f>
        <v>13009260749.76</v>
      </c>
      <c r="G34" s="9"/>
      <c r="H34" s="345" t="s">
        <v>82</v>
      </c>
      <c r="I34" s="345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45" t="s">
        <v>83</v>
      </c>
      <c r="I35" s="345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45" t="s">
        <v>84</v>
      </c>
      <c r="I36" s="345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4" t="s">
        <v>85</v>
      </c>
      <c r="I38" s="344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45" t="s">
        <v>86</v>
      </c>
      <c r="I39" s="345"/>
      <c r="J39" s="22" t="e">
        <f>VLOOKUP(N39,#REF!,6,FALSE)+Actividades!F65</f>
        <v>#REF!</v>
      </c>
      <c r="K39" s="221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45" t="s">
        <v>87</v>
      </c>
      <c r="I40" s="345"/>
      <c r="J40" s="22" t="e">
        <f>VLOOKUP(N40,#REF!,6,FALSE)</f>
        <v>#REF!</v>
      </c>
      <c r="K40" s="218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45" t="s">
        <v>88</v>
      </c>
      <c r="I41" s="345"/>
      <c r="J41" s="22" t="e">
        <f>VLOOKUP(N41,#REF!,6,FALSE)</f>
        <v>#REF!</v>
      </c>
      <c r="K41" s="218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18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45" t="s">
        <v>90</v>
      </c>
      <c r="I43" s="345"/>
      <c r="J43" s="22" t="e">
        <f>VLOOKUP(N43,#REF!,6,FALSE)</f>
        <v>#REF!</v>
      </c>
      <c r="K43" s="221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4" t="s">
        <v>91</v>
      </c>
      <c r="I45" s="344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45" t="s">
        <v>92</v>
      </c>
      <c r="I47" s="345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45" t="s">
        <v>93</v>
      </c>
      <c r="I48" s="345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4" t="s">
        <v>94</v>
      </c>
      <c r="I50" s="344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4" t="s">
        <v>95</v>
      </c>
      <c r="I52" s="344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2018-10-16T21:24:19Z</cp:lastPrinted>
  <dcterms:created xsi:type="dcterms:W3CDTF">2017-04-18T21:21:51Z</dcterms:created>
  <dcterms:modified xsi:type="dcterms:W3CDTF">2018-11-14T19:17:52Z</dcterms:modified>
</cp:coreProperties>
</file>